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cewilcanada.sharepoint.com/sites/CEWILCanada-iHubOperations/Shared Documents/iHub Operations/Application(s)/2026-R2/"/>
    </mc:Choice>
  </mc:AlternateContent>
  <xr:revisionPtr revIDLastSave="110" documentId="8_{A4B1A436-706F-4E97-875E-5FD548E81890}" xr6:coauthVersionLast="47" xr6:coauthVersionMax="47" xr10:uidLastSave="{E8CFBFD4-762A-4F27-86C4-F5EFD5BC556F}"/>
  <workbookProtection workbookAlgorithmName="SHA-512" workbookHashValue="cPdreDtX2ETCc8JWSF0qk7i4Ea6vkHM+hSocBTJyXQSvyivgrq2oojDsNHYN6wUZAZmIM3qPnibvqhPhWHEZkQ==" workbookSaltValue="AlMuIeWe8eokZOke9tdxPA==" workbookSpinCount="100000" lockStructure="1"/>
  <bookViews>
    <workbookView xWindow="-15255" yWindow="-16380" windowWidth="29040" windowHeight="15720" firstSheet="1" activeTab="2" xr2:uid="{1EA7D9CD-2DE3-452A-BCA9-82D09120442B}"/>
  </bookViews>
  <sheets>
    <sheet name="Sheet1" sheetId="8" state="hidden" r:id="rId1"/>
    <sheet name="Summary - Résumé" sheetId="21" r:id="rId2"/>
    <sheet name="iHUB General Project (EN)" sheetId="13" r:id="rId3"/>
    <sheet name="Examples (EN)" sheetId="19" r:id="rId4"/>
    <sheet name="Projet général iHUB (FR)" sheetId="17" r:id="rId5"/>
    <sheet name="Exemples (FR)" sheetId="20" r:id="rId6"/>
    <sheet name="Data Collection" sheetId="6" state="hidden" r:id="rId7"/>
  </sheets>
  <definedNames>
    <definedName name="_xlnm.Print_Area" localSheetId="2">'iHUB General Project (EN)'!$A$1:$H$65</definedName>
    <definedName name="_xlnm.Print_Area" localSheetId="4">'Projet général iHUB (FR)'!$A$1:$H$65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3" l="1"/>
  <c r="B5" i="21"/>
  <c r="B28" i="21" s="1"/>
  <c r="B4" i="21"/>
  <c r="B2" i="21"/>
  <c r="B7" i="21"/>
  <c r="B8" i="21"/>
  <c r="B10" i="21"/>
  <c r="B11" i="21"/>
  <c r="B13" i="21"/>
  <c r="B14" i="21"/>
  <c r="B15" i="21"/>
  <c r="B16" i="21"/>
  <c r="B17" i="21"/>
  <c r="B18" i="21"/>
  <c r="B27" i="21" l="1"/>
  <c r="CJ5" i="6" l="1"/>
  <c r="CK5" i="6"/>
  <c r="CL5" i="6"/>
  <c r="CI5" i="6"/>
  <c r="C5" i="6"/>
  <c r="CZ5" i="6"/>
  <c r="DA5" i="6"/>
  <c r="DB5" i="6"/>
  <c r="CY5" i="6"/>
  <c r="CV5" i="6"/>
  <c r="CW5" i="6"/>
  <c r="CX5" i="6"/>
  <c r="CU5" i="6"/>
  <c r="CR5" i="6"/>
  <c r="CS5" i="6"/>
  <c r="CT5" i="6"/>
  <c r="CQ5" i="6"/>
  <c r="CN5" i="6"/>
  <c r="CO5" i="6"/>
  <c r="CP5" i="6"/>
  <c r="CM5" i="6"/>
  <c r="CF5" i="6"/>
  <c r="CG5" i="6"/>
  <c r="CH5" i="6"/>
  <c r="CE5" i="6"/>
  <c r="CB5" i="6"/>
  <c r="CC5" i="6"/>
  <c r="CD5" i="6"/>
  <c r="CA5" i="6"/>
  <c r="BX5" i="6"/>
  <c r="BY5" i="6"/>
  <c r="BZ5" i="6"/>
  <c r="BW5" i="6"/>
  <c r="BT5" i="6"/>
  <c r="BU5" i="6"/>
  <c r="BV5" i="6"/>
  <c r="BS5" i="6"/>
  <c r="BP5" i="6"/>
  <c r="BQ5" i="6"/>
  <c r="BR5" i="6"/>
  <c r="BO5" i="6"/>
  <c r="BL5" i="6"/>
  <c r="BN5" i="6"/>
  <c r="BK5" i="6"/>
  <c r="BH5" i="6"/>
  <c r="BJ5" i="6"/>
  <c r="BG5" i="6"/>
  <c r="BD5" i="6"/>
  <c r="BF5" i="6"/>
  <c r="BC5" i="6"/>
  <c r="AZ5" i="6"/>
  <c r="BB5" i="6"/>
  <c r="AY5" i="6"/>
  <c r="AV5" i="6"/>
  <c r="AX5" i="6"/>
  <c r="AU5" i="6"/>
  <c r="AR5" i="6"/>
  <c r="AT5" i="6"/>
  <c r="AQ5" i="6"/>
  <c r="AN5" i="6"/>
  <c r="AP5" i="6"/>
  <c r="AM5" i="6"/>
  <c r="AJ5" i="6"/>
  <c r="AL5" i="6"/>
  <c r="AI5" i="6"/>
  <c r="AF5" i="6"/>
  <c r="AH5" i="6"/>
  <c r="AE5" i="6"/>
  <c r="AB5" i="6"/>
  <c r="AD5" i="6"/>
  <c r="AA5" i="6"/>
  <c r="X5" i="6"/>
  <c r="Z5" i="6"/>
  <c r="W5" i="6"/>
  <c r="T5" i="6"/>
  <c r="V5" i="6"/>
  <c r="S5" i="6"/>
  <c r="P5" i="6"/>
  <c r="R5" i="6"/>
  <c r="O5" i="6"/>
  <c r="L5" i="6"/>
  <c r="N5" i="6"/>
  <c r="K5" i="6"/>
  <c r="H5" i="6"/>
  <c r="J5" i="6"/>
  <c r="G5" i="6"/>
  <c r="D5" i="6"/>
  <c r="B5" i="6"/>
  <c r="A5" i="6"/>
  <c r="C39" i="17" l="1"/>
  <c r="E39" i="17" s="1"/>
  <c r="C39" i="13"/>
  <c r="C37" i="17"/>
  <c r="E37" i="17" s="1"/>
  <c r="C38" i="17"/>
  <c r="C40" i="17"/>
  <c r="E40" i="17" s="1"/>
  <c r="A5" i="17"/>
  <c r="A5" i="13"/>
  <c r="B65" i="17"/>
  <c r="B55" i="17"/>
  <c r="C34" i="17"/>
  <c r="E33" i="17"/>
  <c r="C30" i="17"/>
  <c r="C32" i="17" s="1"/>
  <c r="E29" i="17"/>
  <c r="E28" i="17"/>
  <c r="E27" i="17"/>
  <c r="E26" i="17"/>
  <c r="E25" i="17"/>
  <c r="E24" i="17"/>
  <c r="E23" i="17"/>
  <c r="E22" i="17"/>
  <c r="E21" i="17"/>
  <c r="E20" i="17"/>
  <c r="E19" i="17"/>
  <c r="E18" i="17"/>
  <c r="E17" i="17"/>
  <c r="E16" i="17"/>
  <c r="BM5" i="6" l="1"/>
  <c r="F21" i="21"/>
  <c r="F30" i="21" s="1"/>
  <c r="BI5" i="6"/>
  <c r="F19" i="21"/>
  <c r="BE5" i="6"/>
  <c r="F18" i="21"/>
  <c r="BA5" i="6"/>
  <c r="F17" i="21"/>
  <c r="AW5" i="6"/>
  <c r="F16" i="21"/>
  <c r="AS5" i="6"/>
  <c r="F15" i="21"/>
  <c r="AO5" i="6"/>
  <c r="F14" i="21"/>
  <c r="AK5" i="6"/>
  <c r="F13" i="21"/>
  <c r="AG5" i="6"/>
  <c r="F11" i="21"/>
  <c r="AC5" i="6"/>
  <c r="F10" i="21"/>
  <c r="Y5" i="6"/>
  <c r="F8" i="21"/>
  <c r="U5" i="6"/>
  <c r="F7" i="21"/>
  <c r="Q5" i="6"/>
  <c r="F5" i="21"/>
  <c r="M5" i="6"/>
  <c r="F4" i="21"/>
  <c r="I5" i="6"/>
  <c r="F2" i="21"/>
  <c r="E38" i="17"/>
  <c r="D55" i="17"/>
  <c r="E34" i="17"/>
  <c r="F39" i="17" s="1"/>
  <c r="E30" i="17"/>
  <c r="CZ2" i="6"/>
  <c r="DA2" i="6"/>
  <c r="DB2" i="6"/>
  <c r="CY2" i="6"/>
  <c r="CV2" i="6"/>
  <c r="CW2" i="6"/>
  <c r="CX2" i="6"/>
  <c r="CU2" i="6"/>
  <c r="CR2" i="6"/>
  <c r="CS2" i="6"/>
  <c r="CT2" i="6"/>
  <c r="CQ2" i="6"/>
  <c r="CN2" i="6"/>
  <c r="CO2" i="6"/>
  <c r="CP2" i="6"/>
  <c r="CM2" i="6"/>
  <c r="CJ2" i="6"/>
  <c r="CK2" i="6"/>
  <c r="CL2" i="6"/>
  <c r="CI2" i="6"/>
  <c r="CF2" i="6"/>
  <c r="CG2" i="6"/>
  <c r="CH2" i="6"/>
  <c r="CE2" i="6"/>
  <c r="CB2" i="6"/>
  <c r="CC2" i="6"/>
  <c r="CD2" i="6"/>
  <c r="CA2" i="6"/>
  <c r="BX2" i="6"/>
  <c r="BY2" i="6"/>
  <c r="BZ2" i="6"/>
  <c r="BW2" i="6"/>
  <c r="BV2" i="6"/>
  <c r="BU2" i="6"/>
  <c r="BT2" i="6"/>
  <c r="BS2" i="6"/>
  <c r="BR2" i="6"/>
  <c r="BQ2" i="6"/>
  <c r="BP2" i="6"/>
  <c r="BO2" i="6"/>
  <c r="BN2" i="6"/>
  <c r="BL2" i="6"/>
  <c r="BK2" i="6"/>
  <c r="BJ2" i="6"/>
  <c r="BH2" i="6"/>
  <c r="BG2" i="6"/>
  <c r="BF2" i="6"/>
  <c r="BD2" i="6"/>
  <c r="BB2" i="6"/>
  <c r="BC2" i="6"/>
  <c r="AZ2" i="6"/>
  <c r="AY2" i="6"/>
  <c r="AX2" i="6"/>
  <c r="AV2" i="6"/>
  <c r="AU2" i="6"/>
  <c r="AT2" i="6"/>
  <c r="AR2" i="6"/>
  <c r="AQ2" i="6"/>
  <c r="AP2" i="6"/>
  <c r="AL2" i="6"/>
  <c r="AN2" i="6"/>
  <c r="AM2" i="6"/>
  <c r="AJ2" i="6"/>
  <c r="AI2" i="6"/>
  <c r="AH2" i="6"/>
  <c r="AD2" i="6"/>
  <c r="AF2" i="6"/>
  <c r="AE2" i="6"/>
  <c r="AB2" i="6"/>
  <c r="AA2" i="6"/>
  <c r="Z2" i="6"/>
  <c r="V2" i="6"/>
  <c r="X2" i="6"/>
  <c r="W2" i="6"/>
  <c r="T2" i="6"/>
  <c r="S2" i="6"/>
  <c r="R2" i="6"/>
  <c r="N2" i="6"/>
  <c r="P2" i="6"/>
  <c r="O2" i="6"/>
  <c r="L2" i="6"/>
  <c r="K2" i="6"/>
  <c r="C2" i="6"/>
  <c r="J2" i="6"/>
  <c r="H2" i="6"/>
  <c r="G2" i="6"/>
  <c r="D2" i="6"/>
  <c r="B2" i="6"/>
  <c r="A2" i="6"/>
  <c r="F29" i="21" l="1"/>
  <c r="F28" i="21"/>
  <c r="F27" i="21"/>
  <c r="F20" i="21"/>
  <c r="E32" i="17"/>
  <c r="F32" i="17" s="1"/>
  <c r="F40" i="17"/>
  <c r="B4" i="17"/>
  <c r="C43" i="17"/>
  <c r="D43" i="17" s="1"/>
  <c r="F38" i="17"/>
  <c r="F37" i="17"/>
  <c r="E27" i="13"/>
  <c r="E21" i="13"/>
  <c r="C32" i="13"/>
  <c r="C40" i="13"/>
  <c r="C38" i="13"/>
  <c r="C37" i="13"/>
  <c r="F31" i="21" l="1"/>
  <c r="G29" i="21" s="1"/>
  <c r="F22" i="21"/>
  <c r="G30" i="21"/>
  <c r="BA2" i="6"/>
  <c r="AC2" i="6"/>
  <c r="E5" i="6"/>
  <c r="G4" i="17"/>
  <c r="F5" i="6" s="1"/>
  <c r="E39" i="13"/>
  <c r="E40" i="13"/>
  <c r="E38" i="13"/>
  <c r="E37" i="13"/>
  <c r="G28" i="21" l="1"/>
  <c r="G27" i="21"/>
  <c r="B65" i="13"/>
  <c r="B55" i="13"/>
  <c r="D55" i="13" l="1"/>
  <c r="E33" i="13"/>
  <c r="E17" i="13"/>
  <c r="E18" i="13"/>
  <c r="E19" i="13"/>
  <c r="E20" i="13"/>
  <c r="E22" i="13"/>
  <c r="E23" i="13"/>
  <c r="E24" i="13"/>
  <c r="E25" i="13"/>
  <c r="E26" i="13"/>
  <c r="E28" i="13"/>
  <c r="E29" i="13"/>
  <c r="B19" i="21" s="1"/>
  <c r="E30" i="13"/>
  <c r="F40" i="13" s="1"/>
  <c r="E16" i="13"/>
  <c r="C34" i="13"/>
  <c r="B21" i="21" l="1"/>
  <c r="B30" i="21" s="1"/>
  <c r="F32" i="13"/>
  <c r="B20" i="21"/>
  <c r="B29" i="21"/>
  <c r="BM2" i="6"/>
  <c r="BI2" i="6"/>
  <c r="BE2" i="6"/>
  <c r="AW2" i="6"/>
  <c r="AS2" i="6"/>
  <c r="AO2" i="6"/>
  <c r="AK2" i="6"/>
  <c r="AG2" i="6"/>
  <c r="Y2" i="6"/>
  <c r="U2" i="6"/>
  <c r="Q2" i="6"/>
  <c r="M2" i="6"/>
  <c r="I2" i="6"/>
  <c r="E32" i="13"/>
  <c r="E34" i="13"/>
  <c r="B31" i="21" l="1"/>
  <c r="C29" i="21" s="1"/>
  <c r="B22" i="21"/>
  <c r="C30" i="21"/>
  <c r="F37" i="13"/>
  <c r="F39" i="13"/>
  <c r="F38" i="13"/>
  <c r="B4" i="13"/>
  <c r="G4" i="13" s="1"/>
  <c r="C43" i="13"/>
  <c r="D43" i="13" s="1"/>
  <c r="C27" i="21" l="1"/>
  <c r="C28" i="21"/>
  <c r="E2" i="6"/>
  <c r="F2" i="6"/>
</calcChain>
</file>

<file path=xl/sharedStrings.xml><?xml version="1.0" encoding="utf-8"?>
<sst xmlns="http://schemas.openxmlformats.org/spreadsheetml/2006/main" count="516" uniqueCount="309">
  <si>
    <t>Cash</t>
  </si>
  <si>
    <t>en nature</t>
  </si>
  <si>
    <t>In-kind</t>
  </si>
  <si>
    <t>en argent</t>
  </si>
  <si>
    <t xml:space="preserve">Name of Institution: </t>
  </si>
  <si>
    <r>
      <t xml:space="preserve">Project Number: </t>
    </r>
    <r>
      <rPr>
        <sz val="10"/>
        <color theme="1"/>
        <rFont val="Calibri"/>
        <family val="2"/>
        <scheme val="minor"/>
      </rPr>
      <t>(Administrative use only)</t>
    </r>
  </si>
  <si>
    <t xml:space="preserve">Project Title: </t>
  </si>
  <si>
    <t>Total number of eligible student participants:</t>
  </si>
  <si>
    <t>Total Funding Request:</t>
  </si>
  <si>
    <t>Average cost per student:</t>
  </si>
  <si>
    <t>iHUB GENERAL BUDGET TEMPLATE</t>
  </si>
  <si>
    <r>
      <t xml:space="preserve">Funding Distribution Targets: </t>
    </r>
    <r>
      <rPr>
        <sz val="12"/>
        <rFont val="Calibri"/>
        <family val="2"/>
      </rPr>
      <t>Direct Student Benefits (Type A) expenses are a priority and must make up the majority of the budget.  Targets have been set for each type of expense.  With the exception of Type D (administration), budgets may still be accepted if the targets are not met, as long as direct student benefits make up the majority of the budget.</t>
    </r>
  </si>
  <si>
    <t>Expense Type</t>
  </si>
  <si>
    <t>Target</t>
  </si>
  <si>
    <r>
      <t xml:space="preserve">Type A : </t>
    </r>
    <r>
      <rPr>
        <sz val="12"/>
        <color theme="1"/>
        <rFont val="Calibri"/>
        <family val="2"/>
        <scheme val="minor"/>
      </rPr>
      <t>Most Important, Direct Student Benefit</t>
    </r>
  </si>
  <si>
    <t>50% or higher</t>
  </si>
  <si>
    <r>
      <t>Type B:</t>
    </r>
    <r>
      <rPr>
        <sz val="12"/>
        <color theme="1"/>
        <rFont val="Calibri"/>
        <family val="2"/>
        <scheme val="minor"/>
      </rPr>
      <t xml:space="preserve"> Partial Direct Student Benefit, Partial Direct Project Benefit</t>
    </r>
  </si>
  <si>
    <t>20% or lower</t>
  </si>
  <si>
    <r>
      <t xml:space="preserve">Type C: </t>
    </r>
    <r>
      <rPr>
        <sz val="12"/>
        <color theme="1"/>
        <rFont val="Calibri"/>
        <family val="2"/>
        <scheme val="minor"/>
      </rPr>
      <t>Direct Project Benefit</t>
    </r>
  </si>
  <si>
    <r>
      <t xml:space="preserve">Type D: </t>
    </r>
    <r>
      <rPr>
        <sz val="12"/>
        <color theme="1"/>
        <rFont val="Calibri"/>
        <family val="2"/>
        <scheme val="minor"/>
      </rPr>
      <t>Administration</t>
    </r>
  </si>
  <si>
    <t>10% or lower</t>
  </si>
  <si>
    <t>FUNDING REQUEST</t>
  </si>
  <si>
    <t>Category</t>
  </si>
  <si>
    <t>Description &amp; Examples</t>
  </si>
  <si>
    <t>Term 1</t>
  </si>
  <si>
    <t>Total</t>
  </si>
  <si>
    <t>Remuneration: Stipend, honorarium, bursary</t>
  </si>
  <si>
    <r>
      <rPr>
        <b/>
        <sz val="11"/>
        <color theme="1"/>
        <rFont val="Calibri"/>
        <family val="2"/>
        <scheme val="minor"/>
      </rPr>
      <t>Funds given directly to students</t>
    </r>
    <r>
      <rPr>
        <sz val="11"/>
        <color theme="1"/>
        <rFont val="Calibri"/>
        <family val="2"/>
        <scheme val="minor"/>
      </rPr>
      <t xml:space="preserve"> or deposited into student accounts. Amount must be commensurate with the experience.  This includes reimbursements and funds given directly to a student with an intended purpose. Ex. internet costs, transportation, childcare.
If remuneration amounts differ between participants, please group students into tiers and provide a rationale along with the number of students and the amount each group will receive.
If funds are added to a student account, the student must be able to withdraw funds and not have them automatically applied to debt. </t>
    </r>
  </si>
  <si>
    <t>A</t>
  </si>
  <si>
    <t>Materials, supplies, gift cards and resources</t>
  </si>
  <si>
    <r>
      <t>Materials, supplies, gift cards and resources</t>
    </r>
    <r>
      <rPr>
        <b/>
        <sz val="11"/>
        <color theme="1"/>
        <rFont val="Calibri"/>
        <family val="2"/>
        <scheme val="minor"/>
      </rPr>
      <t xml:space="preserve"> given directly to the student</t>
    </r>
    <r>
      <rPr>
        <sz val="11"/>
        <color theme="1"/>
        <rFont val="Calibri"/>
        <family val="2"/>
        <scheme val="minor"/>
      </rPr>
      <t xml:space="preserve"> that they will either keep after the project or will be fully used up at the end of the project. (May or may not normally be paid by students)</t>
    </r>
  </si>
  <si>
    <r>
      <t xml:space="preserve">Materials, supplies, gift cards and resources </t>
    </r>
    <r>
      <rPr>
        <b/>
        <sz val="11"/>
        <color theme="1"/>
        <rFont val="Calibri"/>
        <family val="2"/>
        <scheme val="minor"/>
      </rPr>
      <t>shared by the class</t>
    </r>
    <r>
      <rPr>
        <sz val="11"/>
        <color theme="1"/>
        <rFont val="Calibri"/>
        <family val="2"/>
        <scheme val="minor"/>
      </rPr>
      <t xml:space="preserve"> (not individual use), will be </t>
    </r>
    <r>
      <rPr>
        <b/>
        <sz val="11"/>
        <rFont val="Calibri"/>
        <family val="2"/>
        <scheme val="minor"/>
      </rPr>
      <t>fully used,</t>
    </r>
    <r>
      <rPr>
        <b/>
        <sz val="11"/>
        <color theme="1"/>
        <rFont val="Calibri"/>
        <family val="2"/>
        <scheme val="minor"/>
      </rPr>
      <t xml:space="preserve"> retained by the institution, or not entirely used</t>
    </r>
    <r>
      <rPr>
        <sz val="11"/>
        <color theme="1"/>
        <rFont val="Calibri"/>
        <family val="2"/>
        <scheme val="minor"/>
      </rPr>
      <t xml:space="preserve"> by the end of the project.  (Not normally paid by students)</t>
    </r>
  </si>
  <si>
    <t>B</t>
  </si>
  <si>
    <t>Technology licenses and subscriptions</t>
  </si>
  <si>
    <r>
      <rPr>
        <b/>
        <sz val="11"/>
        <color theme="1"/>
        <rFont val="Calibri"/>
        <family val="2"/>
        <scheme val="minor"/>
      </rPr>
      <t xml:space="preserve">Individual licenses or individual subscriptions </t>
    </r>
    <r>
      <rPr>
        <sz val="11"/>
        <color theme="1"/>
        <rFont val="Calibri"/>
        <family val="2"/>
        <scheme val="minor"/>
      </rPr>
      <t>that end at the end of the project or extend beyond the project period</t>
    </r>
  </si>
  <si>
    <r>
      <rPr>
        <b/>
        <sz val="11"/>
        <color rgb="FF000000"/>
        <rFont val="Calibri"/>
        <family val="2"/>
      </rPr>
      <t xml:space="preserve">Licenses and subscriptions shared by students in a class or group.  </t>
    </r>
    <r>
      <rPr>
        <sz val="11"/>
        <color rgb="FF000000"/>
        <rFont val="Calibri"/>
        <family val="2"/>
      </rPr>
      <t xml:space="preserve"> Ex. Canva subscription for the class to share. 
The license or subscription must be directly related to the WIL experience. If there are indirect components (ex.WIL prep, mock interviews), only the cost for the direct components can be included here.
Licenses and subscriptions should only cover the project period. If the license or subscription extends beyond the project period, explain why.  Supporting documentation may be requested before approving the project for funding.</t>
    </r>
  </si>
  <si>
    <t>Fees: workshops, training, event entrance, certification, membership</t>
  </si>
  <si>
    <r>
      <rPr>
        <b/>
        <sz val="11"/>
        <color theme="1"/>
        <rFont val="Calibri"/>
        <family val="2"/>
        <scheme val="minor"/>
      </rPr>
      <t>Fees normally paid by students</t>
    </r>
    <r>
      <rPr>
        <b/>
        <sz val="11"/>
        <color rgb="FFFF0000"/>
        <rFont val="Calibri"/>
        <family val="2"/>
        <scheme val="minor"/>
      </rPr>
      <t xml:space="preserve"> </t>
    </r>
    <r>
      <rPr>
        <b/>
        <sz val="11"/>
        <rFont val="Calibri"/>
        <family val="2"/>
        <scheme val="minor"/>
      </rPr>
      <t>or fees new to the WIL</t>
    </r>
    <r>
      <rPr>
        <b/>
        <sz val="11"/>
        <color theme="1"/>
        <rFont val="Calibri"/>
        <family val="2"/>
        <scheme val="minor"/>
      </rPr>
      <t xml:space="preserve"> experience</t>
    </r>
    <r>
      <rPr>
        <sz val="11"/>
        <color theme="1"/>
        <rFont val="Calibri"/>
        <family val="2"/>
        <scheme val="minor"/>
      </rPr>
      <t xml:space="preserve"> for workshop registration, training registration, event entrance fees, certification, record check, or membership fees.</t>
    </r>
  </si>
  <si>
    <r>
      <rPr>
        <b/>
        <sz val="11"/>
        <color theme="1"/>
        <rFont val="Calibri"/>
        <family val="2"/>
        <scheme val="minor"/>
      </rPr>
      <t>Fees NOT normally paid by students</t>
    </r>
    <r>
      <rPr>
        <sz val="11"/>
        <color theme="1"/>
        <rFont val="Calibri"/>
        <family val="2"/>
        <scheme val="minor"/>
      </rPr>
      <t xml:space="preserve"> for workshop registration, training registration, event entrance fees, certification,  record check, or membership fees.</t>
    </r>
  </si>
  <si>
    <t>Transportation, food and accommodation</t>
  </si>
  <si>
    <r>
      <rPr>
        <b/>
        <sz val="11"/>
        <color theme="1"/>
        <rFont val="Calibri"/>
        <family val="2"/>
        <scheme val="minor"/>
      </rPr>
      <t>Individual</t>
    </r>
    <r>
      <rPr>
        <sz val="11"/>
        <color theme="1"/>
        <rFont val="Calibri"/>
        <family val="2"/>
        <scheme val="minor"/>
      </rPr>
      <t xml:space="preserve"> transportation, food and accommodation costs for </t>
    </r>
    <r>
      <rPr>
        <b/>
        <sz val="11"/>
        <color theme="1"/>
        <rFont val="Calibri"/>
        <family val="2"/>
        <scheme val="minor"/>
      </rPr>
      <t>students only.</t>
    </r>
    <r>
      <rPr>
        <sz val="11"/>
        <color theme="1"/>
        <rFont val="Calibri"/>
        <family val="2"/>
        <scheme val="minor"/>
      </rPr>
      <t xml:space="preserve">  Ex: bus passes, gas cards, mileage, hotel room, Uber.</t>
    </r>
  </si>
  <si>
    <r>
      <t xml:space="preserve">Individual transportation, food and accommodation costs for </t>
    </r>
    <r>
      <rPr>
        <b/>
        <sz val="11"/>
        <color theme="1"/>
        <rFont val="Calibri"/>
        <family val="2"/>
        <scheme val="minor"/>
      </rPr>
      <t>faculty, staff, community members and others</t>
    </r>
    <r>
      <rPr>
        <sz val="11"/>
        <color theme="1"/>
        <rFont val="Calibri"/>
        <family val="2"/>
        <scheme val="minor"/>
      </rPr>
      <t>.  Cost must be directly related to the project. Ex. Gas, flight, mileage</t>
    </r>
  </si>
  <si>
    <t>C</t>
  </si>
  <si>
    <t>Events</t>
  </si>
  <si>
    <r>
      <rPr>
        <b/>
        <sz val="11"/>
        <color theme="1"/>
        <rFont val="Calibri"/>
        <family val="2"/>
        <scheme val="minor"/>
      </rPr>
      <t>Costs to hold an event</t>
    </r>
    <r>
      <rPr>
        <sz val="11"/>
        <color theme="1"/>
        <rFont val="Calibri"/>
        <family val="2"/>
        <scheme val="minor"/>
      </rPr>
      <t>. Ex: hospitality, event food, event space, event-related costs.</t>
    </r>
  </si>
  <si>
    <t>Mentor, Subject-Matter Experts, Community Members</t>
  </si>
  <si>
    <t>Module or tool development</t>
  </si>
  <si>
    <t>Other</t>
  </si>
  <si>
    <r>
      <t xml:space="preserve">Only use if the expense does not fit any other category. </t>
    </r>
    <r>
      <rPr>
        <b/>
        <sz val="11"/>
        <color theme="1"/>
        <rFont val="Calibri"/>
        <family val="2"/>
        <scheme val="minor"/>
      </rPr>
      <t>Explain why the cost is needed for the WIL experience.</t>
    </r>
  </si>
  <si>
    <t>SUB-TOTAL</t>
  </si>
  <si>
    <r>
      <rPr>
        <b/>
        <sz val="14"/>
        <rFont val="Calibri"/>
        <family val="2"/>
      </rPr>
      <t xml:space="preserve">OPTIONAL- Administrative costs:  </t>
    </r>
    <r>
      <rPr>
        <sz val="12"/>
        <rFont val="Calibri"/>
        <family val="2"/>
      </rPr>
      <t>Up to 10% of the budget can be used to support administrative activities. This includes overhead costs, staffing and costs related to central administrative functions related to this project (e.g. reporting, evaluation, scheduling, copying, issuing stipends, and head office support).</t>
    </r>
    <r>
      <rPr>
        <b/>
        <sz val="12"/>
        <rFont val="Calibri"/>
        <family val="2"/>
      </rPr>
      <t xml:space="preserve">  This 10% is included in the calculated maximum of $2,000 per student.</t>
    </r>
  </si>
  <si>
    <t>Maximum allowable Admin</t>
  </si>
  <si>
    <t>Administration</t>
  </si>
  <si>
    <t>Cost associated with the administration of the WIL experience: overhead costs, staffing and costs related to central administrative functions related to this project (e.g. reporting, evaluation, scheduling, copying, issuing stipends, and head office support).</t>
  </si>
  <si>
    <t>D</t>
  </si>
  <si>
    <t>TOTAL PROJECT COST</t>
  </si>
  <si>
    <r>
      <t xml:space="preserve">Calculated Funding Distribution: </t>
    </r>
    <r>
      <rPr>
        <sz val="14"/>
        <rFont val="Calibri"/>
        <family val="2"/>
      </rPr>
      <t xml:space="preserve"> </t>
    </r>
    <r>
      <rPr>
        <sz val="12"/>
        <rFont val="Calibri"/>
        <family val="2"/>
      </rPr>
      <t>Direct Student Benefits (Type A) must make up the majority of project costs.  We have set targets below for each type of expense.   With the exception of Type D  (administration), budgets may still be accepted if the targets are not met as long as direct student benefits make up the majority of the budget.</t>
    </r>
  </si>
  <si>
    <t>Percentage by Type</t>
  </si>
  <si>
    <t>INDUSTRY / COMMUNITY PARTNER CONTRIBUTION</t>
  </si>
  <si>
    <r>
      <rPr>
        <b/>
        <sz val="12"/>
        <rFont val="Calibri"/>
        <family val="2"/>
        <scheme val="minor"/>
      </rPr>
      <t xml:space="preserve">Industry and community partners must contribute at least 20% of the total budget in cash or in-kind donations. </t>
    </r>
    <r>
      <rPr>
        <sz val="12"/>
        <rFont val="Calibri"/>
        <family val="2"/>
        <scheme val="minor"/>
      </rPr>
      <t>List the expected partners, their contributions (cash or in-kind), and how these were calculated—industry standard wages may be used. A full list is not required at the time of application, and partners may change throughout the project, but this section must demonstrate how the 20% minimum will be met. All partners must be eligible; refer to the Application Guide for eligibility criteria.</t>
    </r>
  </si>
  <si>
    <t>20% of your total budget is</t>
  </si>
  <si>
    <t>Industry/Community Partner Source</t>
  </si>
  <si>
    <t>Contribution Amount Expected</t>
  </si>
  <si>
    <r>
      <t xml:space="preserve">Details 
</t>
    </r>
    <r>
      <rPr>
        <sz val="12"/>
        <color theme="0"/>
        <rFont val="Calibri"/>
        <family val="2"/>
      </rPr>
      <t>(Please provide calculations on how you arrived at your amount)</t>
    </r>
  </si>
  <si>
    <t>TOTAL</t>
  </si>
  <si>
    <t xml:space="preserve">OPTIONAL: INSTITUTION CONTRIBUTION
</t>
  </si>
  <si>
    <t xml:space="preserve">You may choose to list your institution's contribution here, however, it will NOT be factored in the 20% calculation. </t>
  </si>
  <si>
    <r>
      <t xml:space="preserve">Institution Contribution
</t>
    </r>
    <r>
      <rPr>
        <sz val="10"/>
        <color theme="0"/>
        <rFont val="Calibri"/>
        <family val="2"/>
        <scheme val="minor"/>
      </rPr>
      <t>(Not included in the 20% partnership contribution amount)</t>
    </r>
  </si>
  <si>
    <r>
      <t xml:space="preserve">Type of Contribution 
</t>
    </r>
    <r>
      <rPr>
        <sz val="12"/>
        <color theme="0"/>
        <rFont val="Calibri"/>
        <family val="2"/>
      </rPr>
      <t>(in-kind or cash)</t>
    </r>
  </si>
  <si>
    <r>
      <t xml:space="preserve">Details 
</t>
    </r>
    <r>
      <rPr>
        <sz val="11"/>
        <color theme="0"/>
        <rFont val="Calibri"/>
        <family val="2"/>
      </rPr>
      <t>(Please provide calculations on how you arrived at your amount)</t>
    </r>
  </si>
  <si>
    <t>Examples</t>
  </si>
  <si>
    <r>
      <rPr>
        <b/>
        <sz val="11"/>
        <color theme="1"/>
        <rFont val="Calibri"/>
        <family val="2"/>
        <scheme val="minor"/>
      </rPr>
      <t>Funds given directly to students</t>
    </r>
    <r>
      <rPr>
        <sz val="11"/>
        <color theme="1"/>
        <rFont val="Calibri"/>
        <family val="2"/>
        <scheme val="minor"/>
      </rPr>
      <t xml:space="preserve"> or deposited into student accounts. Amount must be commensurate with the experience.  This includes reimbursements and funds given directly to a student with an intended purpose. Ex. internet costs, transportation, childcare.  
If remuneration amounts differ between participants, please group students into tiers and provide a rationale along with the number of students and the amount each group will receive.
If funds are added to a student account, the student must be able to withdraw funds and not have them automatically applied to debt. </t>
    </r>
  </si>
  <si>
    <t>Any compensation given directly to students.  
Funds could have a specific purpose such as funds given directly to a student to purchase materials or pay for child care, tuition and other items.  Use this section if funds are being given directly to the student and the student is responsible for purchasing. 
If costs are being reimbursed after the purchase, include the amount in this section.</t>
  </si>
  <si>
    <t>• Subscription fees for software or platforms Ex. Adobe Creative Cloud, Airtable, Canva, ChatGPT
• Web hosting account
• Access to online research database
• License to access online journals</t>
  </si>
  <si>
    <t xml:space="preserve">• Admission tickets
• Criminal record / vulnerable sector screening
• First Aid Training
• Registration for online learning course
• LinkedIn Learning course
• Software training course or certification
• EDIA workshop fee
• Publication Fee
If the project intends to hire a facilitator to run a workshop, the facilitator cost should be included under Mentor, subject-matter experts, community members.
</t>
  </si>
  <si>
    <r>
      <rPr>
        <b/>
        <sz val="11"/>
        <color theme="1"/>
        <rFont val="Calibri"/>
        <family val="2"/>
        <scheme val="minor"/>
      </rPr>
      <t>Individual use:</t>
    </r>
    <r>
      <rPr>
        <sz val="11"/>
        <color theme="1"/>
        <rFont val="Calibri"/>
        <family val="2"/>
        <scheme val="minor"/>
      </rPr>
      <t xml:space="preserve">
• Bus passes
• Gas cards
• Parking
• Mileage
• Hotel room
• Uber
• Food while traveling</t>
    </r>
  </si>
  <si>
    <r>
      <rPr>
        <b/>
        <sz val="11"/>
        <color theme="1"/>
        <rFont val="Calibri"/>
        <family val="2"/>
        <scheme val="minor"/>
      </rPr>
      <t xml:space="preserve">Group use:
</t>
    </r>
    <r>
      <rPr>
        <sz val="11"/>
        <color theme="1"/>
        <rFont val="Calibri"/>
        <family val="2"/>
        <scheme val="minor"/>
      </rPr>
      <t xml:space="preserve">• Bus or van rental 
• Gas
• Parking
• Group accommodations (ex. Airbnb)
• Uber for a group of students and faculty
• Food while traveling
Can include costs where faculty / staff costs are grouped with student cost (Ex: everyone travels on the same bus).  
If faculty / staff costs can be separated (Ex. food for faculty vs. student), include faculty / staff costs in the travel section below (Type C).
</t>
    </r>
  </si>
  <si>
    <r>
      <rPr>
        <b/>
        <sz val="11"/>
        <color theme="1"/>
        <rFont val="Calibri"/>
        <family val="2"/>
        <scheme val="minor"/>
      </rPr>
      <t>Staff / Faculty use:</t>
    </r>
    <r>
      <rPr>
        <sz val="11"/>
        <color theme="1"/>
        <rFont val="Calibri"/>
        <family val="2"/>
        <scheme val="minor"/>
      </rPr>
      <t xml:space="preserve">
• Mileage
• Hotel room
• Parking (excludes parking at home institution)
• Uber travel without students
• Food while traveling</t>
    </r>
  </si>
  <si>
    <t>• Appreciation donation / gift / honoraria to class presenter, event speaker, workshop facilitators
• Elder and knowledge keeper honoraria
• Interpreter services
• Editor services for student projects
• Fees for trainers,  consultants or subject-matter experts
• Stipend for research participants
• Peer mentors
• Disability support worker
• EDI expert advisors
• Production costs
• Equipment maintenance
Any gift card or honorarium given to industry / community partners must be deducted from their in-kind contribution to avoid double counting. For example, if an industry partner provides $100 worth of in-kind support (e.g., time spent mentoring a student) and receives a $50 gift card, their actual in-kind contribution should be recorded as $50. Since the gift card compensates part of their time, only the unpaid portion remains as an in-kind contribution.</t>
  </si>
  <si>
    <t>• Costs associated with AI tool development and course integration
• Develop customized online modules for a specific project course</t>
  </si>
  <si>
    <t>• Administrative costs for supervisor activities
• Collecting data, completing reports
• Staff support to issue stipends
• General office support
• Creation and distribution of promotional materials for student recruitment
• Social media promotion of project
• Event and logistics planning and organizing
• Printing costs of applications, consent/confidentiality forms, evaluations
• Project Coordinator
• Project management software
• Transportation scheduling</t>
  </si>
  <si>
    <t>Nom de l'institution :</t>
  </si>
  <si>
    <r>
      <t xml:space="preserve">Numéro du projet : </t>
    </r>
    <r>
      <rPr>
        <sz val="10"/>
        <color theme="1"/>
        <rFont val="Calibri"/>
        <family val="2"/>
        <scheme val="minor"/>
      </rPr>
      <t>(Réservé à l'administration)</t>
    </r>
  </si>
  <si>
    <t>Titre du projet :</t>
  </si>
  <si>
    <t>Nombre total d'étudiant.es admissibles prévu.es :</t>
  </si>
  <si>
    <t>Montant total demandé :</t>
  </si>
  <si>
    <t>Coût moyen par étudiant.e :</t>
  </si>
  <si>
    <t>MODÈLE BUDGETAIRE DU VOLET GÉNÉRAL iHUB</t>
  </si>
  <si>
    <r>
      <t xml:space="preserve">Objectifs de Répartition des Fonds : </t>
    </r>
    <r>
      <rPr>
        <sz val="12"/>
        <rFont val="Calibri"/>
        <family val="2"/>
      </rPr>
      <t>Les dépenses liées aux bénéfices directs pour les étudiant·es (Type A) sont une priorité et doivent constituer la majorité du budget. Des objectifs ont été établis pour chaque type de dépense. À l’exception du Type D (administration), les budgets peuvent encore être acceptés si les objectifs ne sont pas atteints, à condition que les bénéfices directs pour les étudiant·es représentent la majorité du budget.</t>
    </r>
  </si>
  <si>
    <t>Type de dépenses</t>
  </si>
  <si>
    <t>Cible</t>
  </si>
  <si>
    <r>
      <t xml:space="preserve">Type A </t>
    </r>
    <r>
      <rPr>
        <sz val="12"/>
        <color theme="1"/>
        <rFont val="Calibri"/>
        <family val="2"/>
        <scheme val="minor"/>
      </rPr>
      <t>: Plus important, bénéfice direct pour les étudiant·es</t>
    </r>
  </si>
  <si>
    <t>50 % ou plus</t>
  </si>
  <si>
    <r>
      <t xml:space="preserve">Type B : </t>
    </r>
    <r>
      <rPr>
        <sz val="12"/>
        <color theme="1"/>
        <rFont val="Calibri"/>
        <family val="2"/>
        <scheme val="minor"/>
      </rPr>
      <t>Bénéfice partiel direct pour les étudiant·es, bénéfice partiel direct pour le projet</t>
    </r>
  </si>
  <si>
    <t>20 % ou moins</t>
  </si>
  <si>
    <r>
      <t xml:space="preserve">Type C : </t>
    </r>
    <r>
      <rPr>
        <sz val="12"/>
        <color theme="1"/>
        <rFont val="Calibri"/>
        <family val="2"/>
        <scheme val="minor"/>
      </rPr>
      <t>Bénéfice direct pour le projet</t>
    </r>
  </si>
  <si>
    <r>
      <t xml:space="preserve">Type D : </t>
    </r>
    <r>
      <rPr>
        <sz val="12"/>
        <color theme="1"/>
        <rFont val="Calibri"/>
        <family val="2"/>
        <scheme val="minor"/>
      </rPr>
      <t>Administration</t>
    </r>
  </si>
  <si>
    <t>10 % ou moins</t>
  </si>
  <si>
    <t>MONTANT DEMANDÉ</t>
  </si>
  <si>
    <t>Catégories</t>
  </si>
  <si>
    <t>Description et Exemples</t>
  </si>
  <si>
    <t>Période 1</t>
  </si>
  <si>
    <r>
      <rPr>
        <b/>
        <sz val="11"/>
        <color rgb="FF000000"/>
        <rFont val="Calibri"/>
        <family val="2"/>
        <scheme val="minor"/>
      </rPr>
      <t>Fonds versés directement aux étudiant·es</t>
    </r>
    <r>
      <rPr>
        <sz val="11"/>
        <color rgb="FF000000"/>
        <rFont val="Calibri"/>
        <family val="2"/>
        <scheme val="minor"/>
      </rPr>
      <t xml:space="preserve"> ou déposés dans leurs comptes étudiants en reconnaissance de leur participation à l'expérience iHUB. Le montant doit être proportionnel à l’expérience. Cela inclut les remboursements et les fonds remis directement à un·e étudiant·e dans un but précis, par exemple les frais d’internet, de transport ou de garde d’enfants.
Si les montants de rémunération varient entre les participant·es, veuillez regrouper les étudiant·es par paliers et fournir une justification, ainsi que le nombre d’étudiant·es par groupe et le montant que chaque groupe recevra.
Si des fonds sont déposés sur le compte de l’étudiant·e, cette personne doit pouvoir demander à ce que l’argent soit débloqué et déposé dans son compte personnel, si elle le souhaite.  </t>
    </r>
  </si>
  <si>
    <t>Matériels, fournitures, cartes-cadeaux ou ressources</t>
  </si>
  <si>
    <r>
      <rPr>
        <sz val="11"/>
        <color rgb="FF000000"/>
        <rFont val="Calibri"/>
        <family val="2"/>
        <scheme val="minor"/>
      </rPr>
      <t>Matériels, fournitures, cartes-cadeaux et ressources</t>
    </r>
    <r>
      <rPr>
        <b/>
        <sz val="11"/>
        <color rgb="FF000000"/>
        <rFont val="Calibri"/>
        <family val="2"/>
        <scheme val="minor"/>
      </rPr>
      <t xml:space="preserve"> remis directement à l’étudiant·e </t>
    </r>
    <r>
      <rPr>
        <sz val="11"/>
        <color rgb="FF000000"/>
        <rFont val="Calibri"/>
        <family val="2"/>
        <scheme val="minor"/>
      </rPr>
      <t>et qu’il·elle conservera après le projet ou qui seront entièrement utilisés à la fin du projet. (Peuvent ou non être habituellement à la charge des étudiant·es.)</t>
    </r>
  </si>
  <si>
    <r>
      <rPr>
        <sz val="11"/>
        <color rgb="FF000000"/>
        <rFont val="Calibri"/>
        <family val="2"/>
        <scheme val="minor"/>
      </rPr>
      <t>Matériels, fournitures, cartes-cadeaux et ressources</t>
    </r>
    <r>
      <rPr>
        <b/>
        <sz val="11"/>
        <color rgb="FF000000"/>
        <rFont val="Calibri"/>
        <family val="2"/>
        <scheme val="minor"/>
      </rPr>
      <t xml:space="preserve"> partagés par la classe</t>
    </r>
    <r>
      <rPr>
        <sz val="11"/>
        <color rgb="FF000000"/>
        <rFont val="Calibri"/>
        <family val="2"/>
        <scheme val="minor"/>
      </rPr>
      <t xml:space="preserve"> (et non pour un usage individuel), qui seront entièrement utilisés, conservés par l’établissement ou partiellement utilisés à la fin du projet. Ces dépenses ne sont habituellement pas assumées par les étudiant·es.</t>
    </r>
  </si>
  <si>
    <t>Licences ou abonnements technologiques</t>
  </si>
  <si>
    <r>
      <rPr>
        <b/>
        <sz val="11"/>
        <color theme="1"/>
        <rFont val="Calibri"/>
        <family val="2"/>
        <scheme val="minor"/>
      </rPr>
      <t>Licences individuelles ou abonnements individuels</t>
    </r>
    <r>
      <rPr>
        <sz val="11"/>
        <color theme="1"/>
        <rFont val="Calibri"/>
        <family val="2"/>
        <scheme val="minor"/>
      </rPr>
      <t xml:space="preserve"> qui prennent fin à la fin du projet ou qui se prolongent au-delà de la période du projet.</t>
    </r>
  </si>
  <si>
    <t>Frais : ateliers, formations, événements, certifications, adhésions</t>
  </si>
  <si>
    <r>
      <t xml:space="preserve">Frais liés aux ateliers, formations, frais d’entrée à des événements, certifications, vérifications de dossiers ou adhésions </t>
    </r>
    <r>
      <rPr>
        <b/>
        <sz val="11"/>
        <color theme="1"/>
        <rFont val="Calibri"/>
        <family val="2"/>
        <scheme val="minor"/>
      </rPr>
      <t>habituellement payés par les étudiant·es, ou nouveaux frais propres à l’expérience AIT</t>
    </r>
    <r>
      <rPr>
        <sz val="11"/>
        <color theme="1"/>
        <rFont val="Calibri"/>
        <family val="2"/>
        <scheme val="minor"/>
      </rPr>
      <t>.</t>
    </r>
  </si>
  <si>
    <r>
      <rPr>
        <b/>
        <sz val="11"/>
        <color theme="1"/>
        <rFont val="Calibri"/>
        <family val="2"/>
        <scheme val="minor"/>
      </rPr>
      <t>Frais qui ne sont pas habituellement payés par les étudiant·es,</t>
    </r>
    <r>
      <rPr>
        <sz val="11"/>
        <color theme="1"/>
        <rFont val="Calibri"/>
        <family val="2"/>
        <scheme val="minor"/>
      </rPr>
      <t xml:space="preserve"> incluant les frais d’inscription à des ateliers, formations, événements, certifications, vérifications de dossiers ou adhésions.</t>
    </r>
  </si>
  <si>
    <t>Événements</t>
  </si>
  <si>
    <r>
      <rPr>
        <b/>
        <sz val="11"/>
        <color theme="1"/>
        <rFont val="Calibri"/>
        <family val="2"/>
        <scheme val="minor"/>
      </rPr>
      <t>Frais liés à l’organisation d’un événement,</t>
    </r>
    <r>
      <rPr>
        <sz val="11"/>
        <color theme="1"/>
        <rFont val="Calibri"/>
        <family val="2"/>
        <scheme val="minor"/>
      </rPr>
      <t xml:space="preserve"> incluant l’accueil, la nourriture, la location d’espace et autres coûts événementiels. </t>
    </r>
  </si>
  <si>
    <t>Mentor.es, expert·es en la matière et membres de la communauté</t>
  </si>
  <si>
    <r>
      <rPr>
        <b/>
        <sz val="11"/>
        <color theme="1"/>
        <rFont val="Calibri"/>
        <family val="2"/>
        <scheme val="minor"/>
      </rPr>
      <t>Frais associés aux mentor.es, expert·es en la matière et membres de la communauté</t>
    </r>
    <r>
      <rPr>
        <sz val="11"/>
        <color theme="1"/>
        <rFont val="Calibri"/>
        <family val="2"/>
        <scheme val="minor"/>
      </rPr>
      <t xml:space="preserve"> directement impliqué·es dans l’expérience AIT. Cela inclut les cadeaux, cartes-cadeaux et honoraires (ex. mentor·es pairs, aîné·es, conférencier·ères).
Si la personne mentore ou experte est employée par votre établissement postsecondaire, elle doit occuper un rôle qui ne relève pas du domaine de l’expérience AIT prévue dans le programme. Aucun coût administratif ou indirect ne doit être inclus.</t>
    </r>
  </si>
  <si>
    <t>Développement de modules ou d’outils</t>
  </si>
  <si>
    <t>Autres</t>
  </si>
  <si>
    <t>Cette section doit être utilisée uniquement si la dépense ne correspond à aucune autre catégorie. Vous devez expliquer pourquoi ce coût est nécessaire pour l’expérience AIT.</t>
  </si>
  <si>
    <t>SOUS-TOTAL</t>
  </si>
  <si>
    <r>
      <rPr>
        <b/>
        <sz val="14"/>
        <color rgb="FF000000"/>
        <rFont val="Calibri"/>
        <family val="2"/>
      </rPr>
      <t xml:space="preserve">OPTIONNEL - Frais administratifs </t>
    </r>
    <r>
      <rPr>
        <sz val="16"/>
        <color rgb="FF000000"/>
        <rFont val="Calibri"/>
        <family val="2"/>
      </rPr>
      <t>:</t>
    </r>
    <r>
      <rPr>
        <sz val="12"/>
        <color rgb="FF000000"/>
        <rFont val="Calibri"/>
        <family val="2"/>
      </rPr>
      <t xml:space="preserve"> jusqu'à 10 % du budget peuvent être utilisés pour soutenir les activités administratives. Ce montant comprend les frais généraux, le personnel et les coûts liés aux fonctions administratives directement liées à ce projet (par exemple, rapports et reddition de compte, évaluation, planification, logistique, remise des allocations et soutien au au siège social). Ce 10 % est inclus dans le maximum calculé de 2 000 $ par étudiant.e.</t>
    </r>
  </si>
  <si>
    <t>Montant maximal autorisé en frais administratifs</t>
  </si>
  <si>
    <t xml:space="preserve">Jusqu’à 10 % du budget peuvent être utilisés pour soutenir les activités administratives. Cela inclut les coûts liés au personnel qui appuie directement ou indirectement le projet, les frais généraux ainsi que les coûts liés aux fonctions administratives centrales associées à ce projet (ex. production de rapports, évaluation, planification, émission de bourses, photocopies et soutien du bureau principal). </t>
  </si>
  <si>
    <t>COÛT TOTAL DU PROJET</t>
  </si>
  <si>
    <r>
      <t>Répartition Calculée des Fonds :</t>
    </r>
    <r>
      <rPr>
        <sz val="12"/>
        <rFont val="Calibri"/>
        <family val="2"/>
      </rPr>
      <t xml:space="preserve"> Les bénéfices directs pour les étudiant·es (Type A) doivent constituer la majorité des coûts du projet. Nous avons établi des cibles ci-dessous pour chaque type de dépense. À l’exception du Type D (administration), les budgets peuvent toujours être acceptés si les cibles ne sont pas atteintes, à condition que les bénéfices  directs pour les étudiant·es représentent la majorité du budget.  </t>
    </r>
  </si>
  <si>
    <t>Pourcentage Par Type</t>
  </si>
  <si>
    <r>
      <t xml:space="preserve">Type A : </t>
    </r>
    <r>
      <rPr>
        <sz val="12"/>
        <color theme="1"/>
        <rFont val="Calibri"/>
        <family val="2"/>
        <scheme val="minor"/>
      </rPr>
      <t>Plus important, bénéfice direct pour les étudiant·es</t>
    </r>
  </si>
  <si>
    <t>50% ou plus</t>
  </si>
  <si>
    <t>20% ou moins</t>
  </si>
  <si>
    <t>10% ou moins</t>
  </si>
  <si>
    <t>CONTRIBUTION DU PARTENAIRE INDUSTRIEL / COMMUNAUTAIRE</t>
  </si>
  <si>
    <t>20 % de votre budget total se chiffre à</t>
  </si>
  <si>
    <t xml:space="preserve">Source : Parternaire industriel / communautaire  </t>
  </si>
  <si>
    <t xml:space="preserve">Montant prévu de la contribution </t>
  </si>
  <si>
    <r>
      <t xml:space="preserve">Type de contribution 
</t>
    </r>
    <r>
      <rPr>
        <sz val="11"/>
        <color theme="0"/>
        <rFont val="Calibri"/>
        <family val="2"/>
      </rPr>
      <t>(en nature ou en argent)</t>
    </r>
  </si>
  <si>
    <t>Détails 
(Veuillez fournir des calculs sur la façon dont vous êtes arrivé à votre montant)</t>
  </si>
  <si>
    <t xml:space="preserve">OPTIONNEL : CONTRIBUTION INSTITUTIONELLE
</t>
  </si>
  <si>
    <t>Vous pouvez choisir de lister la contribution de votre institution au projet; cependant, il ne sera PAS utilisé dans le calcul de 20%.</t>
  </si>
  <si>
    <r>
      <t xml:space="preserve">Source: Institutionnelle
</t>
    </r>
    <r>
      <rPr>
        <sz val="11"/>
        <color theme="0"/>
        <rFont val="Calibri"/>
        <family val="2"/>
        <scheme val="minor"/>
      </rPr>
      <t>(Le montant ne sera PAS utilisé dans le calcul de 20%)</t>
    </r>
  </si>
  <si>
    <t>Exemples</t>
  </si>
  <si>
    <r>
      <rPr>
        <b/>
        <sz val="11"/>
        <color rgb="FF000000"/>
        <rFont val="Calibri"/>
        <family val="2"/>
        <scheme val="minor"/>
      </rPr>
      <t xml:space="preserve">Fonds versés directement aux étudiant·es </t>
    </r>
    <r>
      <rPr>
        <sz val="11"/>
        <color rgb="FF000000"/>
        <rFont val="Calibri"/>
        <family val="2"/>
        <scheme val="minor"/>
      </rPr>
      <t xml:space="preserve">ou déposés dans leurs comptes étudiants en reconnaissance de leur participation à l'expérience iHUB. Le montant doit être proportionnel à l’expérience. Cela inclut les remboursements et les fonds remis directement à un·e étudiant·e dans un but précis, par exemple les frais d’internet, de transport ou de garde d’enfants.
Si les montants de rémunération varient entre les participant·es, veuillez regrouper les étudiant·es par paliers et fournir une justification, ainsi que le nombre d’étudiant·es par groupe et le montant que chaque groupe recevra.
Si des fonds sont déposés sur le compte de l’étudiant·e, cette personne doit pouvoir demander à ce que l’argent soit débloqué et déposé dans son compte personnel, si elle le souhaite.  </t>
    </r>
  </si>
  <si>
    <t>Toute compensation remise directement aux étudiant·es.  
Les fonds peuvent avoir un objectif précis, par exemple être versés directement à un·e étudiant·e pour l’achat de matériel, le paiement des frais de garde, des droits de scolarité ou d’autres dépenses. Utilisez cette section lorsque les fonds sont remis directement à l’étudiant·e, qui est ensuite responsable de l’achat.  
Si les coûts sont remboursés après l’achat, indiquez le montant dans cette section.</t>
  </si>
  <si>
    <t>• Frais d’abonnement pour logiciels ou plateformes : ex. Adobe Creative Cloud, Airtable, Canva, ChatGPT.  
• Compte d’hébergement Web  
• Accès à une base de données de recherche en ligne
• Licence pour accéder à des revues en ligne</t>
  </si>
  <si>
    <t>• Billets d’entrée
• Vérification des antécédents judiciaires / secteur vulnérable
• Formation en premiers soins
• Inscription à un cours en ligne 
• Cours LinkedIn Learning  
• Formation ou certification sur un logiciel
• Frais d’atelier EDIA
• Frais de publication 
Si le projet prévoit d'embaucher un·e facilitateur·rice pour animer un atelier, les coûts associés doivent être inclus sous Mentor·es, expert·es en la matière, membres de la communauté.</t>
  </si>
  <si>
    <r>
      <rPr>
        <b/>
        <sz val="11"/>
        <color rgb="FF000000"/>
        <rFont val="Calibri"/>
        <family val="2"/>
        <scheme val="minor"/>
      </rPr>
      <t xml:space="preserve">Utilisation individuelle :  
</t>
    </r>
    <r>
      <rPr>
        <sz val="11"/>
        <color rgb="FF000000"/>
        <rFont val="Calibri"/>
        <family val="2"/>
        <scheme val="minor"/>
      </rPr>
      <t>• Passes d’autobus  
• Cartes d’essence  
• Stationnement  
• Kilométrage  
• Chambre d’hôtel
• Uber  
• Repas lors des déplacements</t>
    </r>
  </si>
  <si>
    <r>
      <rPr>
        <b/>
        <sz val="11"/>
        <color rgb="FF000000"/>
        <rFont val="Calibri"/>
        <family val="2"/>
        <scheme val="minor"/>
      </rPr>
      <t xml:space="preserve">Utilisation de groupe : 
</t>
    </r>
    <r>
      <rPr>
        <sz val="11"/>
        <color rgb="FF000000"/>
        <rFont val="Calibri"/>
        <family val="2"/>
        <scheme val="minor"/>
      </rPr>
      <t>• Location d’autobus ou de fourgonnette  
• Essence  
• Stationnement  
• Hébergement de groupe (ex. Airbnb)  
• Uber pour un groupe d’étudiant·es et de membres du corps professoral
• Repas lors des déplacements  
Peut inclure les coûts où les dépenses du corps professoral / du personnel sont regroupées avec celles des étudiant·es (ex. tout le monde voyage dans le même autobus).  
Si les coûts du corps professoral / du personnel peuvent être séparés (ex. repas du personnel vs. repas des étudiant·es), veuillez inclure ces coûts dans la section des déplacements ci-dessous (Type C).</t>
    </r>
  </si>
  <si>
    <r>
      <rPr>
        <b/>
        <sz val="11"/>
        <color rgb="FF000000"/>
        <rFont val="Calibri"/>
        <family val="2"/>
        <scheme val="minor"/>
      </rPr>
      <t xml:space="preserve">Utilisation par le personnel / corps professoral :  
</t>
    </r>
    <r>
      <rPr>
        <sz val="11"/>
        <color rgb="FF000000"/>
        <rFont val="Calibri"/>
        <family val="2"/>
        <scheme val="minor"/>
      </rPr>
      <t>• Kilométrage  
• Chambre d’hôtel  
• Stationnement (exclut le stationnement à l’établissement d’attache)  
• Déplacements en Uber sans étudiant·es  
• Repas lors des déplacements</t>
    </r>
  </si>
  <si>
    <r>
      <rPr>
        <b/>
        <sz val="11"/>
        <color rgb="FF000000"/>
        <rFont val="Calibri"/>
        <family val="2"/>
        <scheme val="minor"/>
      </rPr>
      <t>Frais associés aux mentor.es, expert·es en la matière et membres de la communauté</t>
    </r>
    <r>
      <rPr>
        <sz val="11"/>
        <color rgb="FF000000"/>
        <rFont val="Calibri"/>
        <family val="2"/>
        <scheme val="minor"/>
      </rPr>
      <t xml:space="preserve"> directement impliqué·es dans l’expérience AIT. Cela inclut les cadeaux, cartes-cadeaux et honoraires (ex. mentor·es pairs, aîné·es, conférencier·ères).
Si la personne mentore ou experte est employée par votre établissement postsecondaire, elle doit occuper un rôle qui ne relève pas du domaine de l’expérience AIT prévue dans le programme. Aucun coût administratif ou indirect ne doit être inclus.</t>
    </r>
  </si>
  <si>
    <t>• Appréciation:  don  / cadeau / honoraires pour un·e présentateur·trice en classe, un·e conférencier·ière lors d’un événement, un·e facilitateur·trice d’atelier  
• Honoraires pour les aîné·es et gardien·nes du savoir  
• Services d’interprétation  
• Services de révision pour les projets étudiant·es  
• Frais pour les formateur·rices, consultant·es ou expert·es en la matière  
• Allocation pour les participant·es à une recherche  
• Mentorat entre pairs  
• Personnel de soutien aux personnes en situation de handicap  
• Conseiller·ères expert·es en EDI  
• Coûts de production  
• Entretien de l’équipement  
Toute carte-cadeau ou honoraires remis à des parternaires industriel / communautaire doivent être déduits de leur contribution en nature afin d’éviter le double comptage. Par exemple, si un·e membre du parternaire industriel offre 100 $ de contribution en nature (ex. : temps consacré au mentorat d’un·e étudiant·e) et reçoit une carte-cadeau de 50 $, sa contribution en nature réelle doit être enregistrée comme 50 $. Comme la carte-cadeau rémunère une partie de son temps, seule la portion non payée constitue une contribution en nature.</t>
  </si>
  <si>
    <t>• Coûts liés au développement d’outils d’IA et à l’intégration dans un cours
• Développement de modules en ligne personnalisés pour un cours spécifique du projet</t>
  </si>
  <si>
    <t>• Coûts administratifs liés aux activités de supervision
• Collecte de données et rédaction de rapports  
• Soutien du personnel pour l’émission des allocations  
• Soutien administratif général  
• Création et distribution de matériel promotionnel pour le recrutement des étudiant·es  
• Promotion du projet sur les réseaux sociaux  
• Planification et organisation des événements et de la logistique  
• Frais d’impression des demandes, formulaires de consentement/confidentialité, évaluations  
• Coordination du projet  
• Logiciel de gestion de projet  
• Planification des transports</t>
  </si>
  <si>
    <t>Institution Name</t>
  </si>
  <si>
    <t>Title</t>
  </si>
  <si>
    <t>Project #</t>
  </si>
  <si>
    <t>Total # students</t>
  </si>
  <si>
    <t>Total request</t>
  </si>
  <si>
    <t>Per Student Cost</t>
  </si>
  <si>
    <t>RemunerationTerm 1</t>
  </si>
  <si>
    <t>Remuneration Term 2</t>
  </si>
  <si>
    <t>Remuneration Total</t>
  </si>
  <si>
    <t>Remuneration Desc.</t>
  </si>
  <si>
    <t>Materials A Term 1</t>
  </si>
  <si>
    <t>Materials A Term 2</t>
  </si>
  <si>
    <t>Materials A Total</t>
  </si>
  <si>
    <t>Materials A Desc.</t>
  </si>
  <si>
    <t>Materials B Term 1</t>
  </si>
  <si>
    <t>Materials B Term 2</t>
  </si>
  <si>
    <t>Materials B Total</t>
  </si>
  <si>
    <t>Materials B Desc.</t>
  </si>
  <si>
    <t>Technology licenses A Term 1</t>
  </si>
  <si>
    <t>Technology licenses A Term 2</t>
  </si>
  <si>
    <t>Technology licenses A Total</t>
  </si>
  <si>
    <t>Technology licenses A Desc.</t>
  </si>
  <si>
    <t>Technology licenses B Term 1</t>
  </si>
  <si>
    <t>Technology licenses B Term 2</t>
  </si>
  <si>
    <t>Technology licenses B Total</t>
  </si>
  <si>
    <t>Technology licenses B Desc.</t>
  </si>
  <si>
    <t>Fees A Term 1</t>
  </si>
  <si>
    <t>Fees A Term 2</t>
  </si>
  <si>
    <t>Fees A Total</t>
  </si>
  <si>
    <t>Fees A Desc.</t>
  </si>
  <si>
    <t>Fees B Term 1</t>
  </si>
  <si>
    <t>Fees B Term 2</t>
  </si>
  <si>
    <t>Fees B Total</t>
  </si>
  <si>
    <t>Fees B Desc.</t>
  </si>
  <si>
    <t>Transport A Term 1</t>
  </si>
  <si>
    <t>Transport A Term 2</t>
  </si>
  <si>
    <t>Transport A Total</t>
  </si>
  <si>
    <t>Transport A Desc.</t>
  </si>
  <si>
    <t>Transport B Term 1</t>
  </si>
  <si>
    <t>Transport B Term 2</t>
  </si>
  <si>
    <t>Transport B Total</t>
  </si>
  <si>
    <t>Transport B Desc.</t>
  </si>
  <si>
    <t>Transport C Term 1</t>
  </si>
  <si>
    <t>Transport C Term 2</t>
  </si>
  <si>
    <t>Transport C Total</t>
  </si>
  <si>
    <t>Transport C Desc.</t>
  </si>
  <si>
    <t>Events Term 1</t>
  </si>
  <si>
    <t>Events Term 2</t>
  </si>
  <si>
    <t>Events Total</t>
  </si>
  <si>
    <t>Events Desc.</t>
  </si>
  <si>
    <t>Mentor Term 1</t>
  </si>
  <si>
    <t>Mentor Term 2</t>
  </si>
  <si>
    <t>Mentor Total</t>
  </si>
  <si>
    <t>Mentor Desc.</t>
  </si>
  <si>
    <t>Module Term 1</t>
  </si>
  <si>
    <t>Module Term 2</t>
  </si>
  <si>
    <t>Module Total</t>
  </si>
  <si>
    <t>Module Desc.</t>
  </si>
  <si>
    <t>Other Term 1</t>
  </si>
  <si>
    <t>Other Term 2</t>
  </si>
  <si>
    <t>Other Total</t>
  </si>
  <si>
    <t>Other Desc.</t>
  </si>
  <si>
    <t>Admin Term A</t>
  </si>
  <si>
    <t>Admin Term B</t>
  </si>
  <si>
    <t>Admin Total</t>
  </si>
  <si>
    <t>Admin Desc.</t>
  </si>
  <si>
    <t>Emp/Com Partner Name1</t>
  </si>
  <si>
    <t>Emp/Com Partner Cost1</t>
  </si>
  <si>
    <t>Emp/Com Partner Type1</t>
  </si>
  <si>
    <t>Emp/Com Partner Detail1</t>
  </si>
  <si>
    <t>Emp/Com Partner Name2</t>
  </si>
  <si>
    <t>Emp/Com Partner Cost2</t>
  </si>
  <si>
    <t>Emp/Com Partner Type2</t>
  </si>
  <si>
    <t>Emp/Com Partner Detail2</t>
  </si>
  <si>
    <t>Emp/Com Partner Name3</t>
  </si>
  <si>
    <t>Emp/Com Partner Cost3</t>
  </si>
  <si>
    <t>Emp/Com Partner Type3</t>
  </si>
  <si>
    <t>Emp/Com Partner Detail3</t>
  </si>
  <si>
    <t>Emp/Com Partner Name4</t>
  </si>
  <si>
    <t>Emp/Com Partner Cost4</t>
  </si>
  <si>
    <t>Emp/Com Partner Type4</t>
  </si>
  <si>
    <t>Emp/Com Partner Detail4</t>
  </si>
  <si>
    <t>Emp/Com Partner Name5</t>
  </si>
  <si>
    <t>Emp/Com Partner Cost5</t>
  </si>
  <si>
    <t>Emp/Com Partner Type5</t>
  </si>
  <si>
    <t>Emp/Com Partner Detail5</t>
  </si>
  <si>
    <t>Emp/Com Partner Name6</t>
  </si>
  <si>
    <t>Emp/Com Partner Cost6</t>
  </si>
  <si>
    <t>Emp/Com Partner Type6</t>
  </si>
  <si>
    <t>Emp/Com Partner Detail6</t>
  </si>
  <si>
    <t>Emp/Com Partner Name7</t>
  </si>
  <si>
    <t>Emp/Com Partner Cost7</t>
  </si>
  <si>
    <t>Emp/Com Partner Type7</t>
  </si>
  <si>
    <t>Emp/Com Partner Detail7</t>
  </si>
  <si>
    <t>Emp/Com Partner Name8</t>
  </si>
  <si>
    <t>Emp/Com Partner Cost8</t>
  </si>
  <si>
    <t>Emp/Com Partner Type8</t>
  </si>
  <si>
    <t>Emp/Com Partner Detail8</t>
  </si>
  <si>
    <t>Emp/Com Partner Name9</t>
  </si>
  <si>
    <t>Emp/Com Partner Cost9</t>
  </si>
  <si>
    <t>Emp/Com Partner Type9</t>
  </si>
  <si>
    <t>Emp/Com Partner Detail9</t>
  </si>
  <si>
    <t>Emp/Com Partner Name10</t>
  </si>
  <si>
    <t>Emp/Com Partner Cost10</t>
  </si>
  <si>
    <t>Emp/Com Partner Type10</t>
  </si>
  <si>
    <t>Emp/Com Partner Detail10</t>
  </si>
  <si>
    <r>
      <rPr>
        <b/>
        <sz val="12"/>
        <color theme="0"/>
        <rFont val="Calibri"/>
        <family val="2"/>
        <scheme val="minor"/>
      </rPr>
      <t xml:space="preserve">Description détaillée du budget
</t>
    </r>
    <r>
      <rPr>
        <sz val="9"/>
        <color theme="0"/>
        <rFont val="Calibri"/>
        <family val="2"/>
        <scheme val="minor"/>
      </rPr>
      <t>(Veuillez fournir des détails sur vos dépenses prévues, y compris le coût par étudiant, le cas échéant.) 
Appuyez sur Alt+Entrée pour créer une nouvelle ligne, si nécessaire</t>
    </r>
  </si>
  <si>
    <t xml:space="preserve">Rémunération :  Allocation, honoraires, bourse, etc… </t>
  </si>
  <si>
    <r>
      <t xml:space="preserve">Licences et abonnements technologiques </t>
    </r>
    <r>
      <rPr>
        <b/>
        <sz val="11"/>
        <color rgb="FF000000"/>
        <rFont val="Calibri"/>
        <family val="2"/>
      </rPr>
      <t>partagés par les étudiant·es d’une classe ou d’un groupe</t>
    </r>
    <r>
      <rPr>
        <sz val="11"/>
        <color rgb="FF000000"/>
        <rFont val="Calibri"/>
        <family val="2"/>
      </rPr>
      <t>.    Ex. Abonnement Canva pour le cours à partager.
La licence ou l’abonnement doit être directement lié à l’expérience AIT. Si des éléments indirects sont inclus (ex. préparation à l’AIT, simulations d’entrevues), seuls les coûts des éléments directement liés peuvent être inclus ici.
Les licences et abonnements ne doivent couvrir que la période du projet. Si leur durée dépasse cette période, une justification devra être fournie dans le modèle de budget. Des documents justificatifs pourraient être demandés avant l’approbation du financement du projet.</t>
    </r>
  </si>
  <si>
    <t xml:space="preserve">Licences individuelles ou abonnements individuels qui prennent fin à la fin du projet ou qui se prolongent au-delà de la période du projet.  </t>
  </si>
  <si>
    <r>
      <t xml:space="preserve">Licences et abonnements technologiques </t>
    </r>
    <r>
      <rPr>
        <b/>
        <sz val="11"/>
        <color rgb="FF000000"/>
        <rFont val="Calibri"/>
        <family val="2"/>
      </rPr>
      <t>partagés par les étudiant·es d’une classe ou d’un groupe</t>
    </r>
    <r>
      <rPr>
        <sz val="11"/>
        <color rgb="FF000000"/>
        <rFont val="Calibri"/>
        <family val="2"/>
      </rPr>
      <t>.   Ex. Abonnement Canva pour le cours à partager.
La licence ou l’abonnement doit être directement lié à l’expérience AIT.  Si des éléments indirects sont inclus (ex. préparation à l’AIT, simulations d’entrevues), seuls les coûts des éléments directement liés peuvent être inclus ici.
Les licences et abonnements ne doivent couvrir que la période du projet. Si leur durée dépasse cette période, une justification devra être fournie dans le modèle de budget. Des documents justificatifs pourraient être demandés avant l’approbation du financement du projet.</t>
    </r>
  </si>
  <si>
    <t>Transport, nourriture et hébergement</t>
  </si>
  <si>
    <r>
      <t xml:space="preserve">Frais individuels de transport, nourriture et d’hébergement </t>
    </r>
    <r>
      <rPr>
        <b/>
        <sz val="11"/>
        <color theme="1"/>
        <rFont val="Calibri"/>
        <family val="2"/>
        <scheme val="minor"/>
      </rPr>
      <t>pour les étudiant·es uniquement</t>
    </r>
    <r>
      <rPr>
        <sz val="11"/>
        <color theme="1"/>
        <rFont val="Calibri"/>
        <family val="2"/>
        <scheme val="minor"/>
      </rPr>
      <t xml:space="preserve">. Cela peut inclure des passes d’autobus, des cartes d’essence, des frais de kilométrage, des chambres d’hôtel ou des courses en Uber.  </t>
    </r>
  </si>
  <si>
    <r>
      <t xml:space="preserve">Frais individuels de transport, nourriture et d’hébergement </t>
    </r>
    <r>
      <rPr>
        <b/>
        <sz val="11"/>
        <color theme="1"/>
        <rFont val="Calibri"/>
        <family val="2"/>
        <scheme val="minor"/>
      </rPr>
      <t>pour le corps professoral, le personnel, les membres de la communauté et autres personnes impliquées dans le projet</t>
    </r>
    <r>
      <rPr>
        <sz val="11"/>
        <color theme="1"/>
        <rFont val="Calibri"/>
        <family val="2"/>
        <scheme val="minor"/>
      </rPr>
      <t>. Ces coûts doivent être directement liés au projet (ex. essence, vol, kilométrage).</t>
    </r>
  </si>
  <si>
    <r>
      <rPr>
        <b/>
        <sz val="11"/>
        <color theme="1"/>
        <rFont val="Calibri"/>
        <family val="2"/>
        <scheme val="minor"/>
      </rPr>
      <t>Group transportation, food and accommodation</t>
    </r>
    <r>
      <rPr>
        <sz val="11"/>
        <color theme="1"/>
        <rFont val="Calibri"/>
        <family val="2"/>
        <scheme val="minor"/>
      </rPr>
      <t xml:space="preserve"> that include faculty traveling with students in the same vehicle or faculty sharing an Airbnb rental with students. Ex: bus, van rental, group Airbnb.
This section should only be used if costs cannot be separated between students and faculty/staff. Examples: bus or van rentals, group accommodations in Airbnb where students and staff stay together.</t>
    </r>
  </si>
  <si>
    <r>
      <t xml:space="preserve">Transport, nourriture et hébergement </t>
    </r>
    <r>
      <rPr>
        <b/>
        <sz val="11"/>
        <color theme="1"/>
        <rFont val="Calibri"/>
        <family val="2"/>
        <scheme val="minor"/>
      </rPr>
      <t xml:space="preserve">pour des groupes incluant des membres du corps professoral </t>
    </r>
    <r>
      <rPr>
        <sz val="11"/>
        <color theme="1"/>
        <rFont val="Calibri"/>
        <family val="2"/>
        <scheme val="minor"/>
      </rPr>
      <t xml:space="preserve">voyageant avec les étudiant·es dans le même véhicule ou partageant une location Airbnb avec eux·elles. Ex : location d’autobus, de fourgonnettes, groupe Airbnb
Cette section ne doit être utilisée que si les coûts ne peuvent être séparés entre étudiant·es et membres du corps professoral/personnel.  Exemples : location d’un autobus ou d’une fourgonnette, hébergement de groupe en Airbnb où étudiant·es et membres du personnel séjournent ensemble.  </t>
    </r>
  </si>
  <si>
    <r>
      <rPr>
        <b/>
        <sz val="11"/>
        <color theme="1"/>
        <rFont val="Calibri"/>
        <family val="2"/>
        <scheme val="minor"/>
      </rPr>
      <t xml:space="preserve">Frais liés à la création de modules ou d’outils </t>
    </r>
    <r>
      <rPr>
        <sz val="11"/>
        <color theme="1"/>
        <rFont val="Calibri"/>
        <family val="2"/>
        <scheme val="minor"/>
      </rPr>
      <t xml:space="preserve">dont le contenu est directement lié à l’expérience AIT. Si des éléments indirects ou des services pré-AIT sont inclus (ex. révision de CV, préparation aux entrevues, recherche de partenaires, collecte de données), seuls les coûts des éléments directement liés à l’AIT peuvent être inclus ici.  
Les coûts de développement de modules ou d’outils ne peuvent pas concerner le personnel du milieu d’enseignement postsecondaire. 
</t>
    </r>
    <r>
      <rPr>
        <b/>
        <sz val="11"/>
        <color theme="1"/>
        <rFont val="Calibri"/>
        <family val="2"/>
        <scheme val="minor"/>
      </rPr>
      <t>Vous devrez justifier dans le modèle de budget pourquoi ces coûts sont nécessaires pour l’expérience AIT</t>
    </r>
    <r>
      <rPr>
        <sz val="11"/>
        <color theme="1"/>
        <rFont val="Calibri"/>
        <family val="2"/>
        <scheme val="minor"/>
      </rPr>
      <t>.
Des documents justificatifs pourraient être demandés avant l’approbation du financement du projet.</t>
    </r>
  </si>
  <si>
    <r>
      <rPr>
        <b/>
        <sz val="11"/>
        <color theme="1"/>
        <rFont val="Calibri"/>
        <family val="2"/>
        <scheme val="minor"/>
      </rPr>
      <t>Cost associated with developing modules or tools.</t>
    </r>
    <r>
      <rPr>
        <sz val="11"/>
        <color theme="1"/>
        <rFont val="Calibri"/>
        <family val="2"/>
        <scheme val="minor"/>
      </rPr>
      <t xml:space="preserve">  The content of the module or tool must be directly related to the WIL experience. If there are indirect components (ex. resume review, interview preparation, sourcing partners, collecting data), only the cost of the direct components can be included here.  
Costs for module or tool development cannot be for post-secondary staff.
</t>
    </r>
    <r>
      <rPr>
        <b/>
        <sz val="11"/>
        <color theme="1"/>
        <rFont val="Calibri"/>
        <family val="2"/>
        <scheme val="minor"/>
      </rPr>
      <t>Explain why this cost is needed for the WIL experience.</t>
    </r>
    <r>
      <rPr>
        <sz val="11"/>
        <color theme="1"/>
        <rFont val="Calibri"/>
        <family val="2"/>
        <scheme val="minor"/>
      </rPr>
      <t xml:space="preserve">
Supporting documentation may be requested before approving the project for funding.</t>
    </r>
  </si>
  <si>
    <r>
      <rPr>
        <b/>
        <sz val="11"/>
        <color theme="1"/>
        <rFont val="Calibri"/>
        <family val="2"/>
        <scheme val="minor"/>
      </rPr>
      <t>Cost associated with</t>
    </r>
    <r>
      <rPr>
        <sz val="11"/>
        <color theme="1"/>
        <rFont val="Calibri"/>
        <family val="2"/>
        <scheme val="minor"/>
      </rPr>
      <t xml:space="preserve"> </t>
    </r>
    <r>
      <rPr>
        <b/>
        <sz val="11"/>
        <color theme="1"/>
        <rFont val="Calibri"/>
        <family val="2"/>
        <scheme val="minor"/>
      </rPr>
      <t>developing modules or tools</t>
    </r>
    <r>
      <rPr>
        <sz val="11"/>
        <color theme="1"/>
        <rFont val="Calibri"/>
        <family val="2"/>
        <scheme val="minor"/>
      </rPr>
      <t xml:space="preserve">.  The content of the module or tool must be directly related to the WIL experience. If there are indirect components (ex. resume review, interview preparation, sourcing partners, collecting data), only the cost of the direct components can be included here.  
Costs for module or tool development cannot be for post-secondary staff.
</t>
    </r>
    <r>
      <rPr>
        <b/>
        <sz val="11"/>
        <color theme="1"/>
        <rFont val="Calibri"/>
        <family val="2"/>
        <scheme val="minor"/>
      </rPr>
      <t>Explain why this cost is needed for the WIL experience.</t>
    </r>
    <r>
      <rPr>
        <sz val="11"/>
        <color theme="1"/>
        <rFont val="Calibri"/>
        <family val="2"/>
        <scheme val="minor"/>
      </rPr>
      <t xml:space="preserve">
Supporting documentation may be requested before approving the project for funding.</t>
    </r>
  </si>
  <si>
    <r>
      <rPr>
        <b/>
        <sz val="11"/>
        <color rgb="FF000000"/>
        <rFont val="Calibri"/>
        <family val="2"/>
        <scheme val="minor"/>
      </rPr>
      <t>Frais liés à la création de modules ou d’outils</t>
    </r>
    <r>
      <rPr>
        <sz val="11"/>
        <color rgb="FF000000"/>
        <rFont val="Calibri"/>
        <family val="2"/>
        <scheme val="minor"/>
      </rPr>
      <t xml:space="preserve"> dont le contenu est directement lié à l’expérience AIT. Si des éléments indirects ou des services pré-AIT sont inclus (ex. révision de CV, préparation aux entrevues, recherche de partenaires, collecte de données), seuls les coûts des éléments directement liés à l’AIT peuvent être inclus ici.  
Les coûts de développement de modules ou d’outils ne peuvent pas concerner le personnel du milieu d’enseignement postsecondaire. 
</t>
    </r>
    <r>
      <rPr>
        <b/>
        <sz val="11"/>
        <color rgb="FF000000"/>
        <rFont val="Calibri"/>
        <family val="2"/>
        <scheme val="minor"/>
      </rPr>
      <t>Vous devrez justifier dans le modèle de budget pourquoi ces coûts sont nécessaires pour l’expérience AIT</t>
    </r>
    <r>
      <rPr>
        <sz val="11"/>
        <color rgb="FF000000"/>
        <rFont val="Calibri"/>
        <family val="2"/>
        <scheme val="minor"/>
      </rPr>
      <t>.
Des documents justificatifs pourraient être demandés avant l’approbation du financement du projet.</t>
    </r>
  </si>
  <si>
    <r>
      <rPr>
        <b/>
        <sz val="12"/>
        <rFont val="Calibri"/>
        <family val="2"/>
        <scheme val="minor"/>
      </rPr>
      <t>Les partenaires industriels / communautaires listés ci-dessous doivent contribuer à au moins 20 % du budget total avec des contributions en espèce ou en nature</t>
    </r>
    <r>
      <rPr>
        <sz val="12"/>
        <rFont val="Calibri"/>
        <family val="2"/>
        <scheme val="minor"/>
      </rPr>
      <t>. Énumérez les partenaires attendus, leurs contributions (en espèces ou en nature) et la façon dont elles ont été calculées – les salaires standard de l’industrie peuvent être utilisés. Une liste complète n’est pas requise au moment de la demande, et les partenaires peuvent changer au cours du projet, mais cette section doit démontrer comment le minimum de 20 % sera respecté. Tous les partenaires doivent être admissibles; consultez le Guide D'Application pour connaître les critères d’admissibilité.</t>
    </r>
  </si>
  <si>
    <r>
      <rPr>
        <b/>
        <sz val="11"/>
        <color theme="1"/>
        <rFont val="Calibri"/>
        <family val="2"/>
        <scheme val="minor"/>
      </rPr>
      <t xml:space="preserve">Equipment purchase or rentals: </t>
    </r>
    <r>
      <rPr>
        <sz val="11"/>
        <color theme="1"/>
        <rFont val="Calibri"/>
        <family val="2"/>
        <scheme val="minor"/>
      </rPr>
      <t xml:space="preserve"> tools, 3D makers and programming kit, electronic equipment, pocket microscope, safety equipment, instruments, banners, etc..  No piece of equipment or tool purchase can be greater than $999.99
</t>
    </r>
    <r>
      <rPr>
        <b/>
        <sz val="11"/>
        <color theme="1"/>
        <rFont val="Calibri"/>
        <family val="2"/>
        <scheme val="minor"/>
      </rPr>
      <t>Consumables</t>
    </r>
    <r>
      <rPr>
        <sz val="11"/>
        <color theme="1"/>
        <rFont val="Calibri"/>
        <family val="2"/>
        <scheme val="minor"/>
      </rPr>
      <t xml:space="preserve">: reagents, solvents, cell cultures, prototyping materials, carpentry materials, field supplies, batteries, uniforms, lab coats, personal protective equipment
</t>
    </r>
    <r>
      <rPr>
        <b/>
        <sz val="11"/>
        <color theme="1"/>
        <rFont val="Calibri"/>
        <family val="2"/>
        <scheme val="minor"/>
      </rPr>
      <t xml:space="preserve">Resources: </t>
    </r>
    <r>
      <rPr>
        <sz val="11"/>
        <color theme="1"/>
        <rFont val="Calibri"/>
        <family val="2"/>
        <scheme val="minor"/>
      </rPr>
      <t xml:space="preserve">Print resources for partners, training materials, books, art-based reflection kits for students
</t>
    </r>
    <r>
      <rPr>
        <b/>
        <sz val="11"/>
        <color theme="1"/>
        <rFont val="Calibri"/>
        <family val="2"/>
        <scheme val="minor"/>
      </rPr>
      <t>Gift cards:</t>
    </r>
    <r>
      <rPr>
        <sz val="11"/>
        <color theme="1"/>
        <rFont val="Calibri"/>
        <family val="2"/>
        <scheme val="minor"/>
      </rPr>
      <t xml:space="preserve"> to purchase materials or buy partners coffee during interviews</t>
    </r>
  </si>
  <si>
    <r>
      <rPr>
        <b/>
        <sz val="11"/>
        <color rgb="FF000000"/>
        <rFont val="Calibri"/>
        <family val="2"/>
        <scheme val="minor"/>
      </rPr>
      <t xml:space="preserve">Achat ou location d’équipement </t>
    </r>
    <r>
      <rPr>
        <sz val="11"/>
        <color rgb="FF000000"/>
        <rFont val="Calibri"/>
        <family val="2"/>
        <scheme val="minor"/>
      </rPr>
      <t xml:space="preserve">: outils, imprimantes 3D et kits de programmation, équipements électroniques, microscopes portatifs, équipements de sécurité, instruments, bannières, etc. Aucun achat d'équipement ou outil ne peut dépasser 999,99 $.  
</t>
    </r>
    <r>
      <rPr>
        <b/>
        <sz val="11"/>
        <color rgb="FF000000"/>
        <rFont val="Calibri"/>
        <family val="2"/>
        <scheme val="minor"/>
      </rPr>
      <t xml:space="preserve">Consommables </t>
    </r>
    <r>
      <rPr>
        <sz val="11"/>
        <color rgb="FF000000"/>
        <rFont val="Calibri"/>
        <family val="2"/>
        <scheme val="minor"/>
      </rPr>
      <t xml:space="preserve">: réactifs, solvants, cultures cellulaires, matériaux de prototypage, matériaux de menuiserie, fournitures de terrain, batteries, uniformes, blouses de laboratoire, équipements de protection individuelle.  
</t>
    </r>
    <r>
      <rPr>
        <b/>
        <sz val="11"/>
        <color rgb="FF000000"/>
        <rFont val="Calibri"/>
        <family val="2"/>
        <scheme val="minor"/>
      </rPr>
      <t>Ressources</t>
    </r>
    <r>
      <rPr>
        <sz val="11"/>
        <color rgb="FF000000"/>
        <rFont val="Calibri"/>
        <family val="2"/>
        <scheme val="minor"/>
      </rPr>
      <t xml:space="preserve"> : ressources imprimées pour les partenaires, matériel de formation, livres, trousses de réflexion artistique pour les étudiant·es.  
</t>
    </r>
    <r>
      <rPr>
        <b/>
        <sz val="11"/>
        <color rgb="FF000000"/>
        <rFont val="Calibri"/>
        <family val="2"/>
        <scheme val="minor"/>
      </rPr>
      <t xml:space="preserve">Cartes-cadeaux </t>
    </r>
    <r>
      <rPr>
        <sz val="11"/>
        <color rgb="FF000000"/>
        <rFont val="Calibri"/>
        <family val="2"/>
        <scheme val="minor"/>
      </rPr>
      <t>: pour l’achat de matériel ou pour offrir un café aux partenaires lors des entrevues.</t>
    </r>
  </si>
  <si>
    <r>
      <t xml:space="preserve">Costs associated with </t>
    </r>
    <r>
      <rPr>
        <b/>
        <sz val="11"/>
        <color theme="1"/>
        <rFont val="Calibri"/>
        <family val="2"/>
        <scheme val="minor"/>
      </rPr>
      <t>mentors, subject-matter experts and community members</t>
    </r>
    <r>
      <rPr>
        <sz val="11"/>
        <color theme="1"/>
        <rFont val="Calibri"/>
        <family val="2"/>
        <scheme val="minor"/>
      </rPr>
      <t xml:space="preserve"> directly involved in the WIL experience. Includes gifts, gift cards and honouraria.  Ex:  peer mentor, Elders, </t>
    </r>
    <r>
      <rPr>
        <sz val="11"/>
        <rFont val="Calibri"/>
        <family val="2"/>
        <scheme val="minor"/>
      </rPr>
      <t>speakers.</t>
    </r>
    <r>
      <rPr>
        <sz val="11"/>
        <color theme="1"/>
        <rFont val="Calibri"/>
        <family val="2"/>
        <scheme val="minor"/>
      </rPr>
      <t xml:space="preserve">
If the mentor/subject-matter expert is employed at your post-secondary institution, they must be in a role outside of the field of the curricular WIL experience. Excludes any administrative or indirect costs. </t>
    </r>
  </si>
  <si>
    <r>
      <rPr>
        <b/>
        <sz val="12"/>
        <color theme="0"/>
        <rFont val="Calibri"/>
        <family val="2"/>
        <scheme val="minor"/>
      </rPr>
      <t>Detailed Budget Description</t>
    </r>
    <r>
      <rPr>
        <b/>
        <sz val="14"/>
        <color theme="0"/>
        <rFont val="Calibri"/>
        <family val="2"/>
        <scheme val="minor"/>
      </rPr>
      <t xml:space="preserve">
</t>
    </r>
    <r>
      <rPr>
        <sz val="8"/>
        <color theme="0"/>
        <rFont val="Calibri"/>
        <family val="2"/>
        <scheme val="minor"/>
      </rPr>
      <t xml:space="preserve"> (please provide specifics on your expected expenses with budget breakdowns in each section including the per student cost when applicable)</t>
    </r>
    <r>
      <rPr>
        <b/>
        <sz val="14"/>
        <color theme="0"/>
        <rFont val="Calibri"/>
        <family val="2"/>
        <scheme val="minor"/>
      </rPr>
      <t xml:space="preserve"> </t>
    </r>
    <r>
      <rPr>
        <b/>
        <sz val="10"/>
        <color theme="0"/>
        <rFont val="Calibri"/>
        <family val="2"/>
        <scheme val="minor"/>
      </rPr>
      <t xml:space="preserve"> 
Alt+Enter will create a new line, if needed.</t>
    </r>
  </si>
  <si>
    <r>
      <rPr>
        <b/>
        <sz val="12"/>
        <color rgb="FFFF0000"/>
        <rFont val="Calibri"/>
        <family val="2"/>
      </rPr>
      <t xml:space="preserve">* For details on how to complete this template, please refer to the Applicant Guide.
</t>
    </r>
    <r>
      <rPr>
        <b/>
        <sz val="12"/>
        <rFont val="Calibri"/>
        <family val="2"/>
      </rPr>
      <t>* Funds must be spent on eligible students only.  Refer to the Applicant Guide for details on eligibility.</t>
    </r>
    <r>
      <rPr>
        <sz val="12"/>
        <rFont val="Calibri"/>
        <family val="2"/>
      </rPr>
      <t xml:space="preserve">
* Include itemized breakdown of all costs in the Details Budget Description. 
* Some categories require additional information.  The Description &amp; Examples column will explain the information required.  Please respond in the Detailed Budget Description column.  Alt+Enter will create a new line, if needed.
* Applicants must clearly indicate how all costs link directly to the project.
* Students must receive a minimum of $200 each from Expense Type A.
</t>
    </r>
    <r>
      <rPr>
        <sz val="12"/>
        <color rgb="FFFF0000"/>
        <rFont val="Calibri"/>
        <family val="2"/>
      </rPr>
      <t xml:space="preserve">* The maximum cost per students is $2,000. Costs above the maximum of $2,000 per student will not be eligible for reimbursement.
</t>
    </r>
    <r>
      <rPr>
        <sz val="12"/>
        <rFont val="Calibri"/>
        <family val="2"/>
      </rPr>
      <t xml:space="preserve">* </t>
    </r>
    <r>
      <rPr>
        <b/>
        <sz val="12"/>
        <rFont val="Calibri"/>
        <family val="2"/>
      </rPr>
      <t>To calculate the cost per student =</t>
    </r>
    <r>
      <rPr>
        <sz val="12"/>
        <rFont val="Calibri"/>
        <family val="2"/>
      </rPr>
      <t xml:space="preserve">  </t>
    </r>
    <r>
      <rPr>
        <b/>
        <sz val="12"/>
        <rFont val="Calibri"/>
        <family val="2"/>
      </rPr>
      <t>Expense Type A + ( Sum of Expense Type B, C, D/ # of eligible students).</t>
    </r>
    <r>
      <rPr>
        <sz val="12"/>
        <rFont val="Calibri"/>
        <family val="2"/>
      </rPr>
      <t xml:space="preserve">  Expense Type B, C, D are divided equally across the number of eligible students.  </t>
    </r>
    <r>
      <rPr>
        <sz val="12"/>
        <color rgb="FFFF0000"/>
        <rFont val="Calibri"/>
        <family val="2"/>
      </rPr>
      <t xml:space="preserve">
</t>
    </r>
    <r>
      <rPr>
        <sz val="12"/>
        <rFont val="Calibri"/>
        <family val="2"/>
      </rPr>
      <t xml:space="preserve">* Projects with significant upfront direct project costs (Expense Type B and C) need to ensure they do not exceed the $2,000 maximum should less students participate than expected.
* Capital asset purchases of $1,000 or more are ineligible for funding.
* Administrative costs (Type D) will be reimbursed at </t>
    </r>
    <r>
      <rPr>
        <b/>
        <sz val="12"/>
        <rFont val="Calibri"/>
        <family val="2"/>
      </rPr>
      <t>up to</t>
    </r>
    <r>
      <rPr>
        <sz val="12"/>
        <rFont val="Calibri"/>
        <family val="2"/>
      </rPr>
      <t xml:space="preserve"> </t>
    </r>
    <r>
      <rPr>
        <b/>
        <sz val="12"/>
        <rFont val="Calibri"/>
        <family val="2"/>
      </rPr>
      <t>10% of funds spent at the end of the project.</t>
    </r>
    <r>
      <rPr>
        <sz val="12"/>
        <rFont val="Calibri"/>
        <family val="2"/>
      </rPr>
      <t xml:space="preserve">  Should your project spend less than expected, the allowable administration funding will be reduced accordingly.
* All projects require that industry / community partners contribute (in-kind or cash) at least 20% of the total funding request.
* Students working with ineligible industry / community partners will not be eligible for funding.  Refer to the Applicant Guide for details on eligibility.
* All travel, food, accommodations, hospitality and event costs must follow the directive on travel, hospitality, conference and event expenditures as established by the Government of Canada.  Refer to the Applicant Guide for details.
* Please review the Examples tab for acceptable costs for each category. 
</t>
    </r>
    <r>
      <rPr>
        <b/>
        <sz val="12"/>
        <rFont val="Calibri"/>
        <family val="2"/>
      </rPr>
      <t xml:space="preserve">* Funds must be spent during the project period.  </t>
    </r>
    <r>
      <rPr>
        <sz val="12"/>
        <rFont val="Calibri"/>
        <family val="2"/>
      </rPr>
      <t>The only exceptions is for payments to students, mentors, subject matter experts and community members.  These may take place up to 2 weeks after the project end date.  Any other expense that falls outside of the project period must be approved in advance.
* Should the application be approved for funding, any changes to the budget must meet our Contract Flexibility and Amendment Policy.
* Funds will be subject to monitoring and/or audit.</t>
    </r>
  </si>
  <si>
    <r>
      <t xml:space="preserve">Type of Contribution </t>
    </r>
    <r>
      <rPr>
        <sz val="11"/>
        <color theme="0"/>
        <rFont val="Calibri"/>
        <family val="2"/>
      </rPr>
      <t>(in-kind or cash)</t>
    </r>
  </si>
  <si>
    <t>Sub-Total</t>
  </si>
  <si>
    <t>Sous-Total</t>
  </si>
  <si>
    <t>Type</t>
  </si>
  <si>
    <t>Amount</t>
  </si>
  <si>
    <t>Montant</t>
  </si>
  <si>
    <t>Individual</t>
  </si>
  <si>
    <t>Group</t>
  </si>
  <si>
    <t>Given directly to student</t>
  </si>
  <si>
    <t>Normally paid by student or new</t>
  </si>
  <si>
    <t>Not normally paid by student</t>
  </si>
  <si>
    <t>Faculty / Staff</t>
  </si>
  <si>
    <r>
      <t>Matériels, fournitures, cartes-cadeaux et ressources</t>
    </r>
    <r>
      <rPr>
        <b/>
        <sz val="11"/>
        <color rgb="FF000000"/>
        <rFont val="Calibri"/>
        <family val="2"/>
        <scheme val="minor"/>
      </rPr>
      <t xml:space="preserve"> remis directement à l’étudiant·e </t>
    </r>
    <r>
      <rPr>
        <sz val="11"/>
        <color rgb="FF000000"/>
        <rFont val="Calibri"/>
        <family val="2"/>
        <scheme val="minor"/>
      </rPr>
      <t>et qu’il·elle conservera après le projet ou qui seront entièrement utilisés à la fin du projet. (Peuvent ou non être habituellement à la charge des étudiant·es.)</t>
    </r>
  </si>
  <si>
    <r>
      <t>Matériels, fournitures, cartes-cadeaux et ressources</t>
    </r>
    <r>
      <rPr>
        <b/>
        <sz val="11"/>
        <color rgb="FF000000"/>
        <rFont val="Calibri"/>
        <family val="2"/>
        <scheme val="minor"/>
      </rPr>
      <t xml:space="preserve"> partagés par la classe</t>
    </r>
    <r>
      <rPr>
        <sz val="11"/>
        <color rgb="FF000000"/>
        <rFont val="Calibri"/>
        <family val="2"/>
        <scheme val="minor"/>
      </rPr>
      <t xml:space="preserve"> (et non pour un usage individuel), qui seront entièrement utilisés, conservés par l’établissement ou partiellement utilisés à la fin du projet. Ces dépenses ne sont habituellement pas assumées par les étudiant·es.</t>
    </r>
  </si>
  <si>
    <t>Shared</t>
  </si>
  <si>
    <t>Remis directement à l’étudiant·e</t>
  </si>
  <si>
    <t xml:space="preserve">Individuel·les </t>
  </si>
  <si>
    <t>Partagés</t>
  </si>
  <si>
    <t>Habituellement payés par les étudiant·es, ou nouveaux</t>
  </si>
  <si>
    <t>Les étudiant·es uniquement</t>
  </si>
  <si>
    <t>Le corps professoral / le personnel</t>
  </si>
  <si>
    <r>
      <rPr>
        <b/>
        <sz val="12"/>
        <color rgb="FFFF0000"/>
        <rFont val="Calibri"/>
        <family val="2"/>
      </rPr>
      <t xml:space="preserve">* Pour plus de détails sur la façon de complèter ce modèle, veuillez vous référer au guide d'application.
</t>
    </r>
    <r>
      <rPr>
        <b/>
        <sz val="12"/>
        <color rgb="FF000000"/>
        <rFont val="Calibri"/>
        <family val="2"/>
      </rPr>
      <t xml:space="preserve">* Les fonds doivent être dépensés uniquement pour les étudiant.es éligibles. Référer au guide d'application pour plus de détails sur l’éligibilité.
</t>
    </r>
    <r>
      <rPr>
        <sz val="12"/>
        <color rgb="FF000000"/>
        <rFont val="Calibri"/>
        <family val="2"/>
      </rPr>
      <t xml:space="preserve">* Incluez un résumé détaillé de tous les coûts dans la section description détaillée du budget
* Certaines catégories nécessitent des informations supplémentaires. La colonne « Description et exemples » explique les informations requises. Veuillez répondre dans la colonne « Description détaillée du budget ». Appuyez sur Alt+Entrée pour créer une nouvelle ligne, si nécessaire.
* Les candidat·es doivent indiquer clairement comment tous les coûts sont directement liés au projet.
* Les étudiant·es doivent recevoir un minimum de 200 $ chacun·e provenant de la type de dépenses A.
</t>
    </r>
    <r>
      <rPr>
        <sz val="12"/>
        <color rgb="FFFF0000"/>
        <rFont val="Calibri"/>
        <family val="2"/>
      </rPr>
      <t xml:space="preserve">* Les étudiant.es peuvent recevoir un maximum de 2 000 $ par expérience iHub. Les coûts dépassant le maximum de 2 000 $ par étudiant·e ne seront pas admissibles au remboursement.
</t>
    </r>
    <r>
      <rPr>
        <sz val="12"/>
        <color rgb="FF000000"/>
        <rFont val="Calibri"/>
        <family val="2"/>
      </rPr>
      <t xml:space="preserve">* </t>
    </r>
    <r>
      <rPr>
        <b/>
        <sz val="12"/>
        <color rgb="FF000000"/>
        <rFont val="Calibri"/>
        <family val="2"/>
      </rPr>
      <t>Pour calculer le coût par étudiant·e = Type de dépense A + (somme des Types de dépense B, C, D / nombre d’étudiant·es admissibles)</t>
    </r>
    <r>
      <rPr>
        <sz val="12"/>
        <color rgb="FF000000"/>
        <rFont val="Calibri"/>
        <family val="2"/>
      </rPr>
      <t xml:space="preserve">. Les Types de dépense B, C et D sont répartis également entre le nombre d’étudiant·es admissibles. 
* Les projets comportant des coûts directs initiaux importants (Types de dépense B et C) doivent s’assurer de ne pas dépasser le maximum de 2 000 $ si moins d’étudiant·es participent que prévu.
* Les achats d'immobilisation coûtant 1 000$ et plus ne sont pas admissibles au financement.
* Les frais administratifs (Type de dépense D) seront remboursés </t>
    </r>
    <r>
      <rPr>
        <b/>
        <sz val="12"/>
        <color rgb="FF000000"/>
        <rFont val="Calibri"/>
        <family val="2"/>
      </rPr>
      <t>à hauteur de 10% des fonds dépensés à la fin du projet</t>
    </r>
    <r>
      <rPr>
        <sz val="12"/>
        <color rgb="FF000000"/>
        <rFont val="Calibri"/>
        <family val="2"/>
      </rPr>
      <t>. Si votre projet dépense moins que prévu, le financement administratif autorisé sera réduit en conséquence.
* Tous les projets exigent que les partenaires industriel / communautaire contribuent (en nature ou en espèces) à au moins 20 % de la demande totale de financement.
* Les étudiant·es qui collaborent avec des partenaires de l’industrie ou de la communauté non admissibles ne seront pas admissibles au financement. Veuillez consulter le Guide d'Application pour plus de détails.
* Tous les coûts liés aux déplacements, à la nourriture, à l’hébergement, à l’accueil et aux événements doivent respecter la directive sur les dépenses de voyage, d’accueil, de conférences et d’événements établie par le Gouvernement du Canada. Veuillez consulter le Guide d'Application pour plus de détails.
* Veuillez consulter l’onglet « Exemples » pour connaître les coûts acceptables pour chaque catégorie.
*</t>
    </r>
    <r>
      <rPr>
        <b/>
        <sz val="12"/>
        <color rgb="FF000000"/>
        <rFont val="Calibri"/>
        <family val="2"/>
      </rPr>
      <t xml:space="preserve"> Les</t>
    </r>
    <r>
      <rPr>
        <sz val="12"/>
        <color rgb="FF000000"/>
        <rFont val="Calibri"/>
        <family val="2"/>
      </rPr>
      <t xml:space="preserve"> </t>
    </r>
    <r>
      <rPr>
        <b/>
        <sz val="12"/>
        <color rgb="FF000000"/>
        <rFont val="Calibri"/>
        <family val="2"/>
      </rPr>
      <t>fonds doivent être dépensés pendant la période du projet</t>
    </r>
    <r>
      <rPr>
        <sz val="12"/>
        <color rgb="FF000000"/>
        <rFont val="Calibri"/>
        <family val="2"/>
      </rPr>
      <t>. La seule exception concerne les paiements aux étudiant·es, mentor·es, expert·es en la matière et membres de la communauté, qui peuvent être effectués jusqu’à deux semaines après la date de fin du projet. Toute autre dépense en dehors de la période du projet doit être approuvée à l’avance.
* Si la demande de financement est approuvée, toute modification apportée au budget doit respecter notre politique de flexibilité et de modification des contrats.
* Les fonds feront l’objet de suivi et/ou de vérification.</t>
    </r>
  </si>
  <si>
    <r>
      <rPr>
        <b/>
        <sz val="11"/>
        <color theme="1"/>
        <rFont val="Calibri"/>
        <family val="2"/>
        <scheme val="minor"/>
      </rPr>
      <t xml:space="preserve">Costs related to holding an event such as: </t>
    </r>
    <r>
      <rPr>
        <sz val="11"/>
        <color theme="1"/>
        <rFont val="Calibri"/>
        <family val="2"/>
        <scheme val="minor"/>
      </rPr>
      <t xml:space="preserve">
• Refreshments / food and beverage
• Room rentals and set-up
• Equipment rental used purpose of the event
• Promoting the event
• Materials used for the event
• Non-cash prizes
If the project expects to pay for someone to speak at the event, the event speaker's cost should be included under Mentor, Subject-Matter Experts, Community Members.
</t>
    </r>
  </si>
  <si>
    <r>
      <rPr>
        <b/>
        <sz val="11"/>
        <color rgb="FF000000"/>
        <rFont val="Calibri"/>
        <family val="2"/>
        <scheme val="minor"/>
      </rPr>
      <t xml:space="preserve">Coûts liés à l’organisation d’un événement, tels que :
</t>
    </r>
    <r>
      <rPr>
        <sz val="11"/>
        <color rgb="FF000000"/>
        <rFont val="Calibri"/>
        <family val="2"/>
        <scheme val="minor"/>
      </rPr>
      <t>• Rafraîchissements / nourriture et boissons  
• Location et aménagement de salle  
• Location d’équipement utilisé pour l’événement  
• Promotion de l’événement  
• Matériel utilisé pour l’événement  
• Prix non pécuniaires
Si le projet prévoit de rémunérer une personne pour prendre la parole lors de l’événement, son coût doit être inclus sous Mentor·es, expert·es en la matière, membres de la communauté.</t>
    </r>
  </si>
  <si>
    <t>** This tab is for reference only and cannot be edited. It automatically summarizes the budget entered in the 'iHUB General Project (EN)' tab</t>
  </si>
  <si>
    <t>Groupe</t>
  </si>
  <si>
    <t>Pas habituellement payés par les étudiant·es</t>
  </si>
  <si>
    <t>** Cet onglet est fourni à titre informatif seulement et ne peut pas être modifié. Il résume automatiquement le budget saisi dans l’onglet « Projet général iHUB (FR) ».</t>
  </si>
  <si>
    <t>%</t>
  </si>
  <si>
    <r>
      <rPr>
        <b/>
        <sz val="11"/>
        <color theme="1"/>
        <rFont val="Calibri"/>
        <family val="2"/>
        <scheme val="minor"/>
      </rPr>
      <t xml:space="preserve">Group </t>
    </r>
    <r>
      <rPr>
        <sz val="11"/>
        <color theme="1"/>
        <rFont val="Calibri"/>
        <family val="2"/>
        <scheme val="minor"/>
      </rPr>
      <t xml:space="preserve">transportation, food and accommodation that may or may not include faculty. Ex. a group of students travelling by bus with our without faculty, a group of students sharing an Airbnb or students and faculty sharing an Airbnb.
Only include faculty here if the cost is grouped with student costs. If the cost can be separated, include the faculty cost under Type C. </t>
    </r>
  </si>
  <si>
    <r>
      <t xml:space="preserve">Transport de </t>
    </r>
    <r>
      <rPr>
        <b/>
        <sz val="11"/>
        <color theme="1"/>
        <rFont val="Calibri"/>
        <family val="2"/>
        <scheme val="minor"/>
      </rPr>
      <t>groupe</t>
    </r>
    <r>
      <rPr>
        <sz val="11"/>
        <color theme="1"/>
        <rFont val="Calibri"/>
        <family val="2"/>
        <scheme val="minor"/>
      </rPr>
      <t>, nourriture et hébergement pouvant inclure ou non le corps professoral. Par exemple : un groupe d’étudiant·es voyageant en autobus avec ou sans membres du corps professoral, un groupe d’étudiant·es partageant un logement de type Airbnb, ou des étudiant·es et des professeur·es partageant un logement de type Airbnb.
Inclure le corps professoral ici seulement si les coûts sont regroupés avec ceux des étudiant·es. Si les coûts peuvent être séparés, inclure ceux du corps professoral sous le type C.</t>
    </r>
  </si>
  <si>
    <t>2026-R2 iHUB General Stream Budget Template</t>
  </si>
  <si>
    <t>2026-R2  Modèle budgetaire pour le volet de projet général iHUB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</si>
</sst>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quot;$&quot;#,##0.00"/>
    <numFmt numFmtId="8" formatCode="&quot;$&quot;#,##0.00;[Red]\-&quot;$&quot;#,##0.00"/>
    <numFmt numFmtId="44" formatCode="_-&quot;$&quot;* #,##0.00_-;\-&quot;$&quot;* #,##0.00_-;_-&quot;$&quot;* &quot;-&quot;??_-;_-@_-"/>
    <numFmt numFmtId="164" formatCode="_(&quot;$&quot;* #,##0.00_);_(&quot;$&quot;* \(#,##0.00\);_(&quot;$&quot;* &quot;-&quot;??_);_(@_)"/>
    <numFmt numFmtId="165" formatCode="&quot;$&quot;#,##0.00"/>
    <numFmt numFmtId="166" formatCode="#,##0.00_ ;[Red]\-#,##0.00\ "/>
  </numFmts>
  <fonts count="50" x14ac:knownFonts="1">
    <font>
      <sz val="11"/>
      <color theme="1"/>
      <name val="Calibri"/>
      <family val="2"/>
      <scheme val="minor"/>
    </font>
    <font>
      <sz val="11"/>
      <color theme="1"/>
      <name val="Calibri"/>
      <family val="2"/>
      <scheme val="minor"/>
    </font>
    <font>
      <sz val="12"/>
      <name val="Calibri"/>
      <family val="2"/>
    </font>
    <font>
      <b/>
      <sz val="12"/>
      <name val="Calibri"/>
      <family val="2"/>
    </font>
    <font>
      <b/>
      <sz val="11"/>
      <color theme="1"/>
      <name val="Calibri"/>
      <family val="2"/>
      <scheme val="minor"/>
    </font>
    <font>
      <b/>
      <sz val="18"/>
      <color theme="1"/>
      <name val="Calibri"/>
      <family val="2"/>
      <scheme val="minor"/>
    </font>
    <font>
      <b/>
      <sz val="16"/>
      <color theme="1"/>
      <name val="Calibri"/>
      <family val="2"/>
      <scheme val="minor"/>
    </font>
    <font>
      <b/>
      <sz val="12"/>
      <color theme="0"/>
      <name val="Calibri"/>
      <family val="2"/>
    </font>
    <font>
      <b/>
      <sz val="11"/>
      <color rgb="FFFF0000"/>
      <name val="Calibri"/>
      <family val="2"/>
      <scheme val="minor"/>
    </font>
    <font>
      <sz val="12"/>
      <color theme="1"/>
      <name val="Calibri"/>
      <family val="2"/>
      <scheme val="minor"/>
    </font>
    <font>
      <b/>
      <sz val="12"/>
      <color theme="1"/>
      <name val="Calibri"/>
      <family val="2"/>
      <scheme val="minor"/>
    </font>
    <font>
      <b/>
      <sz val="16"/>
      <color rgb="FFFFFFFF"/>
      <name val="Calibri"/>
      <family val="2"/>
    </font>
    <font>
      <b/>
      <sz val="12"/>
      <color theme="0"/>
      <name val="Calibri"/>
      <family val="2"/>
      <scheme val="minor"/>
    </font>
    <font>
      <sz val="12"/>
      <color theme="0"/>
      <name val="Calibri"/>
      <family val="2"/>
    </font>
    <font>
      <b/>
      <sz val="12"/>
      <color rgb="FFFF0000"/>
      <name val="Calibri"/>
      <family val="2"/>
    </font>
    <font>
      <sz val="10"/>
      <color theme="1"/>
      <name val="Calibri"/>
      <family val="2"/>
      <scheme val="minor"/>
    </font>
    <font>
      <b/>
      <sz val="11"/>
      <name val="Calibri"/>
      <family val="2"/>
      <scheme val="minor"/>
    </font>
    <font>
      <sz val="11"/>
      <color rgb="FFFF0000"/>
      <name val="Calibri"/>
      <family val="2"/>
      <scheme val="minor"/>
    </font>
    <font>
      <sz val="8"/>
      <name val="Calibri"/>
      <family val="2"/>
      <scheme val="minor"/>
    </font>
    <font>
      <sz val="14"/>
      <color theme="1"/>
      <name val="Calibri"/>
      <family val="2"/>
      <scheme val="minor"/>
    </font>
    <font>
      <sz val="12"/>
      <color rgb="FFFF0000"/>
      <name val="Calibri"/>
      <family val="2"/>
    </font>
    <font>
      <b/>
      <sz val="16"/>
      <name val="Calibri"/>
      <family val="2"/>
    </font>
    <font>
      <b/>
      <sz val="12"/>
      <color rgb="FFFF0000"/>
      <name val="Calibri"/>
      <family val="2"/>
      <scheme val="minor"/>
    </font>
    <font>
      <b/>
      <sz val="14"/>
      <name val="Calibri"/>
      <family val="2"/>
    </font>
    <font>
      <b/>
      <sz val="14"/>
      <color rgb="FFFF0000"/>
      <name val="Calibri"/>
      <family val="2"/>
    </font>
    <font>
      <sz val="14"/>
      <name val="Calibri"/>
      <family val="2"/>
    </font>
    <font>
      <b/>
      <sz val="12"/>
      <name val="Calibri"/>
      <family val="2"/>
      <scheme val="minor"/>
    </font>
    <font>
      <b/>
      <sz val="16"/>
      <color rgb="FFFF0000"/>
      <name val="Calibri"/>
      <family val="2"/>
      <scheme val="minor"/>
    </font>
    <font>
      <b/>
      <sz val="14"/>
      <color theme="0"/>
      <name val="Calibri"/>
      <family val="2"/>
      <scheme val="minor"/>
    </font>
    <font>
      <sz val="8"/>
      <color theme="0"/>
      <name val="Calibri"/>
      <family val="2"/>
      <scheme val="minor"/>
    </font>
    <font>
      <b/>
      <sz val="14"/>
      <color theme="1"/>
      <name val="Calibri"/>
      <family val="2"/>
      <scheme val="minor"/>
    </font>
    <font>
      <sz val="10"/>
      <color theme="0"/>
      <name val="Calibri"/>
      <family val="2"/>
      <scheme val="minor"/>
    </font>
    <font>
      <sz val="11"/>
      <color theme="0"/>
      <name val="Calibri"/>
      <family val="2"/>
    </font>
    <font>
      <sz val="11"/>
      <name val="Calibri"/>
      <family val="2"/>
      <scheme val="minor"/>
    </font>
    <font>
      <b/>
      <sz val="14"/>
      <color theme="0"/>
      <name val="Calibri"/>
      <family val="2"/>
    </font>
    <font>
      <sz val="12"/>
      <name val="Calibri"/>
      <family val="2"/>
      <scheme val="minor"/>
    </font>
    <font>
      <b/>
      <sz val="10"/>
      <color theme="0"/>
      <name val="Calibri"/>
      <family val="2"/>
      <scheme val="minor"/>
    </font>
    <font>
      <b/>
      <sz val="11"/>
      <color rgb="FF000000"/>
      <name val="Calibri"/>
      <family val="2"/>
    </font>
    <font>
      <sz val="11"/>
      <color rgb="FF000000"/>
      <name val="Calibri"/>
      <family val="2"/>
    </font>
    <font>
      <b/>
      <sz val="11"/>
      <color theme="0"/>
      <name val="Calibri"/>
      <family val="2"/>
      <scheme val="minor"/>
    </font>
    <font>
      <sz val="11"/>
      <color theme="0"/>
      <name val="Calibri"/>
      <family val="2"/>
      <scheme val="minor"/>
    </font>
    <font>
      <sz val="9"/>
      <color theme="0"/>
      <name val="Calibri"/>
      <family val="2"/>
      <scheme val="minor"/>
    </font>
    <font>
      <b/>
      <sz val="11"/>
      <color theme="0"/>
      <name val="Calibri"/>
      <family val="2"/>
    </font>
    <font>
      <b/>
      <sz val="11"/>
      <color rgb="FF000000"/>
      <name val="Calibri"/>
      <family val="2"/>
      <scheme val="minor"/>
    </font>
    <font>
      <sz val="11"/>
      <color rgb="FF000000"/>
      <name val="Calibri"/>
      <family val="2"/>
      <scheme val="minor"/>
    </font>
    <font>
      <b/>
      <sz val="12"/>
      <color rgb="FF000000"/>
      <name val="Calibri"/>
      <family val="2"/>
    </font>
    <font>
      <sz val="12"/>
      <color rgb="FF000000"/>
      <name val="Calibri"/>
      <family val="2"/>
    </font>
    <font>
      <b/>
      <sz val="14"/>
      <color rgb="FF000000"/>
      <name val="Calibri"/>
      <family val="2"/>
    </font>
    <font>
      <sz val="16"/>
      <color rgb="FF000000"/>
      <name val="Calibri"/>
      <family val="2"/>
    </font>
    <font>
      <sz val="11"/>
      <color rgb="FF000000"/>
      <name val="Calibri"/>
      <family val="2"/>
      <scheme val="minor"/>
    </font>
  </fonts>
  <fills count="13">
    <fill>
      <patternFill patternType="none"/>
    </fill>
    <fill>
      <patternFill patternType="gray125"/>
    </fill>
    <fill>
      <patternFill patternType="solid">
        <fgColor rgb="FF00000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499984740745262"/>
        <bgColor indexed="64"/>
      </patternFill>
    </fill>
    <fill>
      <patternFill patternType="solid">
        <fgColor theme="6" tint="0.59999389629810485"/>
        <bgColor indexed="65"/>
      </patternFill>
    </fill>
    <fill>
      <patternFill patternType="solid">
        <fgColor theme="8" tint="0.39997558519241921"/>
        <bgColor indexed="64"/>
      </patternFill>
    </fill>
    <fill>
      <patternFill patternType="solid">
        <fgColor theme="2" tint="-0.499984740745262"/>
        <bgColor indexed="64"/>
      </patternFill>
    </fill>
    <fill>
      <patternFill patternType="solid">
        <fgColor theme="1"/>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5" tint="0.7999816888943144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thin">
        <color indexed="64"/>
      </bottom>
      <diagonal/>
    </border>
  </borders>
  <cellStyleXfs count="5">
    <xf numFmtId="0" fontId="0" fillId="0" borderId="0"/>
    <xf numFmtId="164" fontId="1" fillId="0" borderId="0" applyFont="0" applyFill="0" applyBorder="0" applyAlignment="0" applyProtection="0"/>
    <xf numFmtId="0" fontId="1" fillId="6" borderId="0" applyNumberFormat="0" applyBorder="0" applyAlignment="0" applyProtection="0"/>
    <xf numFmtId="0" fontId="1" fillId="0" borderId="0"/>
    <xf numFmtId="9" fontId="1" fillId="0" borderId="0" applyFont="0" applyFill="0" applyBorder="0" applyAlignment="0" applyProtection="0"/>
  </cellStyleXfs>
  <cellXfs count="293">
    <xf numFmtId="0" fontId="0" fillId="0" borderId="0" xfId="0"/>
    <xf numFmtId="0" fontId="2" fillId="4" borderId="4" xfId="0" applyFont="1" applyFill="1" applyBorder="1" applyAlignment="1" applyProtection="1">
      <alignment horizontal="left" vertical="center" wrapText="1"/>
      <protection locked="0"/>
    </xf>
    <xf numFmtId="0" fontId="5" fillId="0" borderId="0" xfId="0" applyFont="1" applyAlignment="1">
      <alignment horizontal="left"/>
    </xf>
    <xf numFmtId="0" fontId="0" fillId="0" borderId="0" xfId="0" applyAlignment="1">
      <alignment wrapText="1"/>
    </xf>
    <xf numFmtId="0" fontId="12" fillId="5" borderId="4" xfId="2" applyFont="1" applyFill="1" applyBorder="1" applyAlignment="1" applyProtection="1">
      <alignment horizontal="center" vertical="center" wrapText="1"/>
    </xf>
    <xf numFmtId="164" fontId="12" fillId="5" borderId="1" xfId="2" applyNumberFormat="1" applyFont="1" applyFill="1" applyBorder="1" applyAlignment="1" applyProtection="1">
      <alignment horizontal="center" vertical="center" wrapText="1"/>
    </xf>
    <xf numFmtId="0" fontId="17" fillId="0" borderId="0" xfId="0" applyFont="1"/>
    <xf numFmtId="44" fontId="0" fillId="0" borderId="0" xfId="0" applyNumberFormat="1"/>
    <xf numFmtId="0" fontId="7" fillId="5" borderId="15" xfId="0" applyFont="1" applyFill="1" applyBorder="1" applyAlignment="1">
      <alignment horizontal="center" vertical="center" wrapText="1"/>
    </xf>
    <xf numFmtId="0" fontId="7" fillId="5" borderId="16" xfId="0" applyFont="1" applyFill="1" applyBorder="1" applyAlignment="1">
      <alignment horizontal="center" vertical="center" wrapText="1"/>
    </xf>
    <xf numFmtId="0" fontId="19" fillId="0" borderId="0" xfId="0" applyFont="1"/>
    <xf numFmtId="165" fontId="2" fillId="4" borderId="9" xfId="0" applyNumberFormat="1" applyFont="1" applyFill="1" applyBorder="1" applyAlignment="1" applyProtection="1">
      <alignment horizontal="right" vertical="center" wrapText="1"/>
      <protection locked="0"/>
    </xf>
    <xf numFmtId="0" fontId="2" fillId="4" borderId="9" xfId="0" applyFont="1" applyFill="1" applyBorder="1" applyAlignment="1" applyProtection="1">
      <alignment horizontal="center" vertical="center" wrapText="1"/>
      <protection locked="0"/>
    </xf>
    <xf numFmtId="0" fontId="2" fillId="4" borderId="17" xfId="0" applyFont="1" applyFill="1" applyBorder="1" applyAlignment="1" applyProtection="1">
      <alignment horizontal="left" vertical="center" wrapText="1"/>
      <protection locked="0"/>
    </xf>
    <xf numFmtId="165" fontId="2" fillId="4" borderId="21" xfId="0" applyNumberFormat="1" applyFont="1" applyFill="1" applyBorder="1" applyAlignment="1" applyProtection="1">
      <alignment horizontal="right" vertical="center" wrapText="1"/>
      <protection locked="0"/>
    </xf>
    <xf numFmtId="0" fontId="2" fillId="4" borderId="21" xfId="0" applyFont="1" applyFill="1" applyBorder="1" applyAlignment="1" applyProtection="1">
      <alignment horizontal="center" vertical="center" wrapText="1"/>
      <protection locked="0"/>
    </xf>
    <xf numFmtId="164" fontId="21" fillId="3" borderId="22" xfId="1" applyFont="1" applyFill="1" applyBorder="1" applyAlignment="1" applyProtection="1">
      <alignment horizontal="left" vertical="center" wrapText="1" indent="1"/>
    </xf>
    <xf numFmtId="164" fontId="21" fillId="3" borderId="25" xfId="1" applyFont="1" applyFill="1" applyBorder="1" applyAlignment="1" applyProtection="1">
      <alignment horizontal="left" vertical="center" wrapText="1" indent="1"/>
    </xf>
    <xf numFmtId="0" fontId="27" fillId="0" borderId="0" xfId="0" applyFont="1"/>
    <xf numFmtId="164" fontId="7" fillId="5" borderId="1" xfId="1" applyFont="1" applyFill="1" applyBorder="1" applyAlignment="1" applyProtection="1">
      <alignment horizontal="left" vertical="center" wrapText="1"/>
    </xf>
    <xf numFmtId="165" fontId="21" fillId="3" borderId="25" xfId="1" applyNumberFormat="1" applyFont="1" applyFill="1" applyBorder="1" applyAlignment="1" applyProtection="1">
      <alignment vertical="center" wrapText="1"/>
    </xf>
    <xf numFmtId="0" fontId="10" fillId="0" borderId="5" xfId="1" applyNumberFormat="1" applyFont="1" applyBorder="1" applyAlignment="1" applyProtection="1">
      <alignment horizontal="right" vertical="center" wrapText="1"/>
    </xf>
    <xf numFmtId="0" fontId="27" fillId="0" borderId="0" xfId="0" applyFont="1" applyAlignment="1">
      <alignment vertical="center"/>
    </xf>
    <xf numFmtId="0" fontId="0" fillId="0" borderId="0" xfId="0" applyAlignment="1">
      <alignment horizontal="center" vertical="top" wrapText="1"/>
    </xf>
    <xf numFmtId="0" fontId="10" fillId="0" borderId="2" xfId="0" applyFont="1" applyBorder="1" applyAlignment="1">
      <alignment horizontal="right" vertical="center" wrapText="1"/>
    </xf>
    <xf numFmtId="0" fontId="10" fillId="0" borderId="4" xfId="0" applyFont="1" applyBorder="1" applyAlignment="1">
      <alignment horizontal="right" vertical="center" wrapText="1"/>
    </xf>
    <xf numFmtId="0" fontId="0" fillId="0" borderId="0" xfId="0" applyAlignment="1">
      <alignment vertical="top" wrapText="1"/>
    </xf>
    <xf numFmtId="0" fontId="0" fillId="0" borderId="0" xfId="0" applyAlignment="1">
      <alignment vertical="center" wrapText="1"/>
    </xf>
    <xf numFmtId="0" fontId="12" fillId="8" borderId="1" xfId="0" applyFont="1" applyFill="1" applyBorder="1" applyAlignment="1">
      <alignment horizontal="center" vertical="center" wrapText="1"/>
    </xf>
    <xf numFmtId="0" fontId="0" fillId="0" borderId="0" xfId="0" applyAlignment="1">
      <alignment vertical="center"/>
    </xf>
    <xf numFmtId="0" fontId="10" fillId="0" borderId="22" xfId="0" applyFont="1" applyBorder="1" applyAlignment="1">
      <alignment horizontal="center" vertical="center" wrapText="1"/>
    </xf>
    <xf numFmtId="0" fontId="0" fillId="0" borderId="23" xfId="0" applyBorder="1" applyAlignment="1">
      <alignment vertical="center" wrapText="1"/>
    </xf>
    <xf numFmtId="0" fontId="4" fillId="0" borderId="24" xfId="0" applyFont="1" applyBorder="1" applyAlignment="1">
      <alignment horizontal="center" vertical="center" wrapText="1"/>
    </xf>
    <xf numFmtId="0" fontId="0" fillId="0" borderId="3" xfId="0" applyBorder="1" applyAlignment="1">
      <alignment vertical="center" wrapText="1"/>
    </xf>
    <xf numFmtId="0" fontId="4" fillId="0" borderId="36" xfId="0" applyFont="1" applyBorder="1" applyAlignment="1">
      <alignment horizontal="center" vertical="center" wrapText="1"/>
    </xf>
    <xf numFmtId="0" fontId="0" fillId="0" borderId="6" xfId="0" applyBorder="1" applyAlignment="1">
      <alignment vertical="center" wrapText="1"/>
    </xf>
    <xf numFmtId="0" fontId="4" fillId="0" borderId="39" xfId="0" applyFont="1" applyBorder="1" applyAlignment="1">
      <alignment horizontal="center" vertical="center" wrapText="1"/>
    </xf>
    <xf numFmtId="0" fontId="0" fillId="0" borderId="1" xfId="0" applyBorder="1" applyAlignment="1">
      <alignment vertical="center" wrapText="1"/>
    </xf>
    <xf numFmtId="0" fontId="4" fillId="0" borderId="41" xfId="0" applyFont="1" applyBorder="1" applyAlignment="1">
      <alignment horizontal="center" vertical="center" wrapText="1"/>
    </xf>
    <xf numFmtId="0" fontId="12" fillId="8" borderId="1" xfId="0" applyFont="1" applyFill="1" applyBorder="1" applyAlignment="1">
      <alignment horizontal="center" vertical="center"/>
    </xf>
    <xf numFmtId="0" fontId="9" fillId="0" borderId="0" xfId="0" applyFont="1" applyAlignment="1">
      <alignment vertical="center"/>
    </xf>
    <xf numFmtId="8" fontId="0" fillId="0" borderId="1" xfId="0" applyNumberFormat="1" applyBorder="1" applyAlignment="1">
      <alignment vertical="center"/>
    </xf>
    <xf numFmtId="8" fontId="0" fillId="0" borderId="6" xfId="0" applyNumberFormat="1" applyBorder="1" applyAlignment="1">
      <alignment vertical="center"/>
    </xf>
    <xf numFmtId="0" fontId="10" fillId="4" borderId="3" xfId="0" applyFont="1" applyFill="1" applyBorder="1" applyAlignment="1" applyProtection="1">
      <alignment horizontal="left" vertical="center" wrapText="1"/>
      <protection locked="0"/>
    </xf>
    <xf numFmtId="0" fontId="10" fillId="4" borderId="1" xfId="0" applyFont="1" applyFill="1" applyBorder="1" applyAlignment="1" applyProtection="1">
      <alignment horizontal="left" vertical="center" wrapText="1"/>
      <protection locked="0"/>
    </xf>
    <xf numFmtId="8" fontId="0" fillId="4" borderId="23" xfId="0" applyNumberFormat="1" applyFill="1" applyBorder="1" applyAlignment="1" applyProtection="1">
      <alignment horizontal="right" vertical="center"/>
      <protection locked="0"/>
    </xf>
    <xf numFmtId="8" fontId="0" fillId="4" borderId="3" xfId="0" applyNumberFormat="1" applyFill="1" applyBorder="1" applyAlignment="1" applyProtection="1">
      <alignment horizontal="right" vertical="center"/>
      <protection locked="0"/>
    </xf>
    <xf numFmtId="8" fontId="0" fillId="4" borderId="6" xfId="0" applyNumberFormat="1" applyFill="1" applyBorder="1" applyAlignment="1" applyProtection="1">
      <alignment horizontal="right" vertical="center"/>
      <protection locked="0"/>
    </xf>
    <xf numFmtId="8" fontId="0" fillId="4" borderId="1" xfId="0" applyNumberFormat="1" applyFill="1" applyBorder="1" applyAlignment="1" applyProtection="1">
      <alignment horizontal="right" vertical="center"/>
      <protection locked="0"/>
    </xf>
    <xf numFmtId="0" fontId="12" fillId="8" borderId="30" xfId="0" applyFont="1" applyFill="1" applyBorder="1" applyAlignment="1">
      <alignment horizontal="center" vertical="center" wrapText="1"/>
    </xf>
    <xf numFmtId="0" fontId="12" fillId="8" borderId="30" xfId="0" applyFont="1" applyFill="1" applyBorder="1" applyAlignment="1">
      <alignment horizontal="center" vertical="center"/>
    </xf>
    <xf numFmtId="0" fontId="12" fillId="8" borderId="30" xfId="0" applyFont="1" applyFill="1" applyBorder="1" applyAlignment="1">
      <alignment horizontal="center" vertical="top" wrapText="1"/>
    </xf>
    <xf numFmtId="9" fontId="10" fillId="3" borderId="1" xfId="4" applyFont="1" applyFill="1" applyBorder="1" applyAlignment="1" applyProtection="1">
      <alignment horizontal="center" vertical="center"/>
    </xf>
    <xf numFmtId="9" fontId="10" fillId="3" borderId="6" xfId="4" applyFont="1" applyFill="1" applyBorder="1" applyAlignment="1" applyProtection="1">
      <alignment horizontal="center" vertical="center"/>
    </xf>
    <xf numFmtId="0" fontId="10" fillId="0" borderId="5" xfId="0" applyFont="1" applyBorder="1" applyAlignment="1">
      <alignment horizontal="center" vertical="center" wrapText="1"/>
    </xf>
    <xf numFmtId="8" fontId="10" fillId="3" borderId="23" xfId="0" applyNumberFormat="1" applyFont="1" applyFill="1" applyBorder="1" applyAlignment="1">
      <alignment vertical="center"/>
    </xf>
    <xf numFmtId="8" fontId="3" fillId="3" borderId="1" xfId="0" applyNumberFormat="1" applyFont="1" applyFill="1" applyBorder="1" applyAlignment="1">
      <alignment vertical="center" wrapText="1"/>
    </xf>
    <xf numFmtId="8" fontId="4" fillId="3" borderId="6" xfId="0" applyNumberFormat="1" applyFont="1" applyFill="1" applyBorder="1" applyAlignment="1">
      <alignment horizontal="right" vertical="center"/>
    </xf>
    <xf numFmtId="8" fontId="10" fillId="3" borderId="23" xfId="0" applyNumberFormat="1" applyFont="1" applyFill="1" applyBorder="1" applyAlignment="1">
      <alignment horizontal="right" vertical="center"/>
    </xf>
    <xf numFmtId="8" fontId="4" fillId="3" borderId="23" xfId="0" applyNumberFormat="1" applyFont="1" applyFill="1" applyBorder="1" applyAlignment="1">
      <alignment horizontal="right" vertical="center"/>
    </xf>
    <xf numFmtId="8" fontId="4" fillId="3" borderId="3" xfId="0" applyNumberFormat="1" applyFont="1" applyFill="1" applyBorder="1" applyAlignment="1">
      <alignment horizontal="right" vertical="center"/>
    </xf>
    <xf numFmtId="8" fontId="4" fillId="3" borderId="1" xfId="0" applyNumberFormat="1" applyFont="1" applyFill="1" applyBorder="1" applyAlignment="1">
      <alignment horizontal="right" vertical="center"/>
    </xf>
    <xf numFmtId="8" fontId="10" fillId="3" borderId="6" xfId="1" applyNumberFormat="1" applyFont="1" applyFill="1" applyBorder="1" applyAlignment="1" applyProtection="1">
      <alignment horizontal="right" vertical="center" wrapText="1"/>
    </xf>
    <xf numFmtId="0" fontId="23" fillId="7" borderId="0" xfId="0" applyFont="1" applyFill="1" applyAlignment="1">
      <alignment horizontal="left" vertical="center"/>
    </xf>
    <xf numFmtId="0" fontId="23" fillId="7" borderId="42" xfId="0" applyFont="1" applyFill="1" applyBorder="1" applyAlignment="1">
      <alignment horizontal="left" vertical="center"/>
    </xf>
    <xf numFmtId="7" fontId="26" fillId="3" borderId="6" xfId="0" applyNumberFormat="1" applyFont="1" applyFill="1" applyBorder="1" applyAlignment="1">
      <alignment vertical="center"/>
    </xf>
    <xf numFmtId="0" fontId="2" fillId="7" borderId="14" xfId="0" applyFont="1" applyFill="1" applyBorder="1" applyAlignment="1">
      <alignment horizontal="left" vertical="center"/>
    </xf>
    <xf numFmtId="0" fontId="4" fillId="0" borderId="1" xfId="0" applyFont="1" applyBorder="1" applyAlignment="1">
      <alignment horizontal="center" vertical="center" wrapText="1"/>
    </xf>
    <xf numFmtId="0" fontId="10" fillId="0" borderId="0" xfId="3" applyFont="1" applyAlignment="1">
      <alignment wrapText="1"/>
    </xf>
    <xf numFmtId="0" fontId="10" fillId="10" borderId="1" xfId="3" applyFont="1" applyFill="1" applyBorder="1" applyAlignment="1">
      <alignment wrapText="1"/>
    </xf>
    <xf numFmtId="0" fontId="22" fillId="10" borderId="1" xfId="3" applyFont="1" applyFill="1" applyBorder="1" applyAlignment="1">
      <alignment wrapText="1"/>
    </xf>
    <xf numFmtId="0" fontId="10" fillId="10" borderId="1" xfId="0" applyFont="1" applyFill="1" applyBorder="1" applyAlignment="1">
      <alignment horizontal="center" vertical="center" wrapText="1"/>
    </xf>
    <xf numFmtId="0" fontId="38" fillId="0" borderId="6" xfId="0" applyFont="1" applyBorder="1" applyAlignment="1">
      <alignment vertical="center" wrapText="1"/>
    </xf>
    <xf numFmtId="0" fontId="39" fillId="8" borderId="1" xfId="0" applyFont="1" applyFill="1" applyBorder="1" applyAlignment="1">
      <alignment horizontal="center" vertical="center" wrapText="1"/>
    </xf>
    <xf numFmtId="8" fontId="17" fillId="0" borderId="0" xfId="0" applyNumberFormat="1" applyFont="1"/>
    <xf numFmtId="166" fontId="33" fillId="0" borderId="1" xfId="0" applyNumberFormat="1" applyFont="1" applyBorder="1"/>
    <xf numFmtId="166" fontId="33" fillId="0" borderId="1" xfId="0" applyNumberFormat="1" applyFont="1" applyBorder="1" applyAlignment="1">
      <alignment wrapText="1"/>
    </xf>
    <xf numFmtId="166" fontId="33" fillId="0" borderId="0" xfId="0" applyNumberFormat="1" applyFont="1"/>
    <xf numFmtId="166" fontId="0" fillId="0" borderId="0" xfId="0" applyNumberFormat="1"/>
    <xf numFmtId="0" fontId="33" fillId="0" borderId="1" xfId="0" applyFont="1" applyBorder="1"/>
    <xf numFmtId="166" fontId="0" fillId="0" borderId="1" xfId="0" applyNumberFormat="1" applyBorder="1"/>
    <xf numFmtId="0" fontId="0" fillId="0" borderId="1" xfId="0" applyBorder="1"/>
    <xf numFmtId="166" fontId="0" fillId="0" borderId="1" xfId="0" applyNumberFormat="1" applyBorder="1" applyAlignment="1">
      <alignment wrapText="1"/>
    </xf>
    <xf numFmtId="0" fontId="0" fillId="0" borderId="1" xfId="0" applyBorder="1" applyAlignment="1">
      <alignment wrapText="1"/>
    </xf>
    <xf numFmtId="0" fontId="0" fillId="0" borderId="0" xfId="0" applyAlignment="1">
      <alignment vertical="top"/>
    </xf>
    <xf numFmtId="0" fontId="0" fillId="0" borderId="1" xfId="0" applyBorder="1" applyAlignment="1">
      <alignment horizontal="left" vertical="center" wrapText="1"/>
    </xf>
    <xf numFmtId="164" fontId="42" fillId="5" borderId="16" xfId="1" applyFont="1" applyFill="1" applyBorder="1" applyAlignment="1" applyProtection="1">
      <alignment horizontal="left" vertical="center" wrapText="1"/>
    </xf>
    <xf numFmtId="164" fontId="42" fillId="5" borderId="1" xfId="1" applyFont="1" applyFill="1" applyBorder="1" applyAlignment="1" applyProtection="1">
      <alignment horizontal="left" vertical="center" wrapText="1"/>
    </xf>
    <xf numFmtId="0" fontId="44" fillId="0" borderId="23" xfId="0" applyFont="1" applyBorder="1" applyAlignment="1">
      <alignment vertical="center" wrapText="1"/>
    </xf>
    <xf numFmtId="0" fontId="44" fillId="0" borderId="3" xfId="0" applyFont="1" applyBorder="1" applyAlignment="1">
      <alignment vertical="center" wrapText="1"/>
    </xf>
    <xf numFmtId="0" fontId="44" fillId="0" borderId="6" xfId="0" applyFont="1" applyBorder="1" applyAlignment="1">
      <alignment vertical="center" wrapText="1"/>
    </xf>
    <xf numFmtId="0" fontId="12" fillId="8" borderId="18" xfId="0" applyFont="1" applyFill="1" applyBorder="1" applyAlignment="1">
      <alignment horizontal="center" vertical="center" wrapText="1"/>
    </xf>
    <xf numFmtId="0" fontId="12" fillId="8" borderId="18" xfId="0" applyFont="1" applyFill="1" applyBorder="1" applyAlignment="1">
      <alignment horizontal="center" vertical="center"/>
    </xf>
    <xf numFmtId="0" fontId="0" fillId="0" borderId="23" xfId="0" applyBorder="1" applyAlignment="1">
      <alignment horizontal="left" vertical="center" wrapText="1"/>
    </xf>
    <xf numFmtId="0" fontId="4" fillId="0" borderId="23" xfId="0" applyFont="1" applyBorder="1" applyAlignment="1">
      <alignment horizontal="center" vertical="center" wrapText="1"/>
    </xf>
    <xf numFmtId="0" fontId="0" fillId="0" borderId="24" xfId="0" applyBorder="1" applyAlignment="1">
      <alignment horizontal="left" vertical="top" wrapText="1"/>
    </xf>
    <xf numFmtId="0" fontId="0" fillId="0" borderId="3" xfId="0" applyBorder="1" applyAlignment="1">
      <alignment horizontal="left" vertical="center" wrapText="1"/>
    </xf>
    <xf numFmtId="0" fontId="4" fillId="0" borderId="3" xfId="0" applyFont="1" applyBorder="1" applyAlignment="1">
      <alignment horizontal="center" vertical="center" wrapText="1"/>
    </xf>
    <xf numFmtId="0" fontId="0" fillId="0" borderId="6" xfId="0" applyBorder="1" applyAlignment="1">
      <alignment horizontal="left" vertical="center" wrapText="1"/>
    </xf>
    <xf numFmtId="0" fontId="4" fillId="0" borderId="6" xfId="0" applyFont="1" applyBorder="1" applyAlignment="1">
      <alignment horizontal="center" vertical="center" wrapText="1"/>
    </xf>
    <xf numFmtId="0" fontId="38" fillId="0" borderId="6" xfId="0" applyFont="1" applyBorder="1" applyAlignment="1">
      <alignment horizontal="left" vertical="center" wrapText="1"/>
    </xf>
    <xf numFmtId="0" fontId="0" fillId="0" borderId="36" xfId="0" applyBorder="1" applyAlignment="1">
      <alignment horizontal="left" vertical="top" wrapText="1"/>
    </xf>
    <xf numFmtId="0" fontId="0" fillId="0" borderId="41" xfId="0" applyBorder="1" applyAlignment="1">
      <alignment horizontal="left" vertical="top" wrapText="1"/>
    </xf>
    <xf numFmtId="0" fontId="0" fillId="0" borderId="39" xfId="0" applyBorder="1" applyAlignment="1">
      <alignment horizontal="left" vertical="top" wrapText="1"/>
    </xf>
    <xf numFmtId="0" fontId="0" fillId="0" borderId="24" xfId="0" applyBorder="1" applyAlignment="1">
      <alignment horizontal="left" vertical="top"/>
    </xf>
    <xf numFmtId="0" fontId="0" fillId="0" borderId="0" xfId="0" applyAlignment="1">
      <alignment horizontal="left" vertical="top"/>
    </xf>
    <xf numFmtId="0" fontId="44" fillId="0" borderId="36" xfId="0" applyFont="1" applyBorder="1" applyAlignment="1">
      <alignment horizontal="left" vertical="top" wrapText="1"/>
    </xf>
    <xf numFmtId="0" fontId="44" fillId="0" borderId="41" xfId="0" applyFont="1" applyBorder="1" applyAlignment="1">
      <alignment horizontal="left" vertical="top" wrapText="1"/>
    </xf>
    <xf numFmtId="0" fontId="44" fillId="0" borderId="39" xfId="0" applyFont="1" applyBorder="1" applyAlignment="1">
      <alignment horizontal="left" vertical="top" wrapText="1"/>
    </xf>
    <xf numFmtId="0" fontId="44" fillId="0" borderId="24" xfId="0" applyFont="1" applyBorder="1" applyAlignment="1">
      <alignment horizontal="left" vertical="top" wrapText="1"/>
    </xf>
    <xf numFmtId="0" fontId="49" fillId="0" borderId="23" xfId="0" applyFont="1" applyBorder="1" applyAlignment="1">
      <alignment vertical="center" wrapText="1"/>
    </xf>
    <xf numFmtId="0" fontId="10" fillId="0" borderId="4" xfId="0" applyFont="1" applyBorder="1" applyAlignment="1">
      <alignment horizontal="left" vertical="center" wrapText="1"/>
    </xf>
    <xf numFmtId="164" fontId="42" fillId="5" borderId="16" xfId="1" applyFont="1" applyFill="1" applyBorder="1" applyAlignment="1" applyProtection="1">
      <alignment horizontal="center" vertical="center" wrapText="1"/>
    </xf>
    <xf numFmtId="0" fontId="0" fillId="0" borderId="0" xfId="0" applyAlignment="1">
      <alignment horizontal="left"/>
    </xf>
    <xf numFmtId="0" fontId="4" fillId="0" borderId="0" xfId="0" applyFont="1" applyAlignment="1">
      <alignment horizontal="left"/>
    </xf>
    <xf numFmtId="0" fontId="4" fillId="0" borderId="0" xfId="0" applyFont="1" applyAlignment="1">
      <alignment horizontal="center"/>
    </xf>
    <xf numFmtId="0" fontId="0" fillId="0" borderId="0" xfId="0" applyAlignment="1">
      <alignment horizontal="center" vertical="center"/>
    </xf>
    <xf numFmtId="164" fontId="0" fillId="0" borderId="0" xfId="1" applyFont="1" applyAlignment="1">
      <alignment horizontal="left"/>
    </xf>
    <xf numFmtId="0" fontId="12" fillId="8" borderId="22" xfId="0" applyFont="1" applyFill="1" applyBorder="1" applyAlignment="1">
      <alignment horizontal="center" vertical="center" wrapText="1"/>
    </xf>
    <xf numFmtId="0" fontId="12" fillId="8" borderId="23" xfId="0" applyFont="1" applyFill="1" applyBorder="1" applyAlignment="1">
      <alignment horizontal="center" vertical="center" wrapText="1"/>
    </xf>
    <xf numFmtId="0" fontId="12" fillId="8" borderId="23" xfId="0" applyFont="1" applyFill="1" applyBorder="1" applyAlignment="1">
      <alignment horizontal="center" vertical="center"/>
    </xf>
    <xf numFmtId="0" fontId="12" fillId="8" borderId="24" xfId="0" applyFont="1" applyFill="1" applyBorder="1" applyAlignment="1">
      <alignment horizontal="center" vertical="center" wrapText="1"/>
    </xf>
    <xf numFmtId="164" fontId="0" fillId="0" borderId="1" xfId="1" applyFont="1" applyBorder="1" applyAlignment="1">
      <alignment horizontal="left"/>
    </xf>
    <xf numFmtId="164" fontId="0" fillId="3" borderId="1" xfId="1" applyFont="1" applyFill="1" applyBorder="1" applyAlignment="1">
      <alignment horizontal="left"/>
    </xf>
    <xf numFmtId="0" fontId="10" fillId="0" borderId="4" xfId="0" applyFont="1" applyBorder="1" applyAlignment="1">
      <alignment vertical="center" wrapText="1"/>
    </xf>
    <xf numFmtId="0" fontId="0" fillId="0" borderId="41" xfId="0" applyBorder="1" applyAlignment="1">
      <alignment horizontal="center" vertical="center"/>
    </xf>
    <xf numFmtId="0" fontId="9" fillId="0" borderId="4" xfId="0" applyFont="1" applyBorder="1" applyAlignment="1">
      <alignment horizontal="left" vertical="center" wrapText="1" indent="4"/>
    </xf>
    <xf numFmtId="0" fontId="10" fillId="3" borderId="4" xfId="0" applyFont="1" applyFill="1" applyBorder="1" applyAlignment="1">
      <alignment vertical="center" wrapText="1"/>
    </xf>
    <xf numFmtId="0" fontId="0" fillId="3" borderId="41" xfId="0" applyFill="1" applyBorder="1" applyAlignment="1">
      <alignment horizontal="center" vertical="center"/>
    </xf>
    <xf numFmtId="0" fontId="10" fillId="0" borderId="17" xfId="0" applyFont="1" applyBorder="1" applyAlignment="1">
      <alignment vertical="center" wrapText="1"/>
    </xf>
    <xf numFmtId="164" fontId="0" fillId="0" borderId="18" xfId="1" applyFont="1" applyBorder="1" applyAlignment="1">
      <alignment horizontal="left"/>
    </xf>
    <xf numFmtId="0" fontId="0" fillId="0" borderId="43" xfId="0" applyBorder="1" applyAlignment="1">
      <alignment horizontal="center" vertical="center"/>
    </xf>
    <xf numFmtId="0" fontId="10" fillId="3" borderId="4" xfId="0" applyFont="1" applyFill="1" applyBorder="1" applyAlignment="1">
      <alignment horizontal="left" vertical="center" wrapText="1"/>
    </xf>
    <xf numFmtId="0" fontId="10" fillId="0" borderId="15" xfId="0" applyFont="1" applyBorder="1" applyAlignment="1">
      <alignment horizontal="left" vertical="center" wrapText="1"/>
    </xf>
    <xf numFmtId="164" fontId="0" fillId="0" borderId="16" xfId="1" applyFont="1" applyBorder="1" applyAlignment="1">
      <alignment horizontal="left"/>
    </xf>
    <xf numFmtId="0" fontId="0" fillId="0" borderId="40" xfId="0" applyBorder="1" applyAlignment="1">
      <alignment horizontal="center" vertical="center"/>
    </xf>
    <xf numFmtId="0" fontId="10" fillId="0" borderId="15" xfId="0" applyFont="1" applyBorder="1" applyAlignment="1">
      <alignment vertical="center" wrapText="1"/>
    </xf>
    <xf numFmtId="0" fontId="9" fillId="0" borderId="0" xfId="0" applyFont="1" applyAlignment="1">
      <alignment horizontal="left"/>
    </xf>
    <xf numFmtId="0" fontId="35" fillId="0" borderId="4" xfId="0" applyFont="1" applyBorder="1" applyAlignment="1">
      <alignment horizontal="left" vertical="center" wrapText="1" indent="4"/>
    </xf>
    <xf numFmtId="44" fontId="0" fillId="0" borderId="1" xfId="0" applyNumberFormat="1" applyBorder="1" applyAlignment="1">
      <alignment horizontal="center" vertical="center"/>
    </xf>
    <xf numFmtId="164" fontId="0" fillId="0" borderId="1" xfId="0" applyNumberFormat="1" applyBorder="1" applyAlignment="1">
      <alignment horizontal="center" vertical="center"/>
    </xf>
    <xf numFmtId="0" fontId="0" fillId="3" borderId="1" xfId="0" applyFill="1" applyBorder="1" applyAlignment="1">
      <alignment horizontal="left"/>
    </xf>
    <xf numFmtId="0" fontId="4" fillId="11" borderId="1" xfId="0" applyFont="1" applyFill="1" applyBorder="1" applyAlignment="1">
      <alignment horizontal="center"/>
    </xf>
    <xf numFmtId="0" fontId="4" fillId="11" borderId="1" xfId="0" applyFont="1" applyFill="1" applyBorder="1" applyAlignment="1">
      <alignment horizontal="center" vertical="center"/>
    </xf>
    <xf numFmtId="0" fontId="30" fillId="11" borderId="22" xfId="0" applyFont="1" applyFill="1" applyBorder="1"/>
    <xf numFmtId="164" fontId="30" fillId="11" borderId="23" xfId="1" applyFont="1" applyFill="1" applyBorder="1" applyAlignment="1">
      <alignment horizontal="left"/>
    </xf>
    <xf numFmtId="0" fontId="30" fillId="11" borderId="24" xfId="0" applyFont="1" applyFill="1" applyBorder="1" applyAlignment="1">
      <alignment horizontal="center" vertical="center"/>
    </xf>
    <xf numFmtId="0" fontId="30" fillId="12" borderId="22" xfId="0" applyFont="1" applyFill="1" applyBorder="1" applyAlignment="1">
      <alignment horizontal="left"/>
    </xf>
    <xf numFmtId="164" fontId="30" fillId="12" borderId="23" xfId="1" applyFont="1" applyFill="1" applyBorder="1" applyAlignment="1">
      <alignment horizontal="left"/>
    </xf>
    <xf numFmtId="0" fontId="30" fillId="12" borderId="24" xfId="0" applyFont="1" applyFill="1" applyBorder="1" applyAlignment="1">
      <alignment horizontal="center" vertical="center"/>
    </xf>
    <xf numFmtId="0" fontId="4" fillId="12" borderId="1" xfId="0" applyFont="1" applyFill="1" applyBorder="1" applyAlignment="1">
      <alignment horizontal="center"/>
    </xf>
    <xf numFmtId="0" fontId="4" fillId="12" borderId="1" xfId="0" applyFont="1" applyFill="1" applyBorder="1" applyAlignment="1">
      <alignment horizontal="center" vertical="center"/>
    </xf>
    <xf numFmtId="0" fontId="4" fillId="11" borderId="1" xfId="0" applyFont="1" applyFill="1" applyBorder="1" applyAlignment="1">
      <alignment horizontal="right" indent="2"/>
    </xf>
    <xf numFmtId="0" fontId="0" fillId="0" borderId="1" xfId="0" applyBorder="1" applyAlignment="1">
      <alignment horizontal="right" indent="2"/>
    </xf>
    <xf numFmtId="0" fontId="0" fillId="0" borderId="1" xfId="1" applyNumberFormat="1" applyFont="1" applyBorder="1" applyAlignment="1">
      <alignment horizontal="right" indent="2"/>
    </xf>
    <xf numFmtId="0" fontId="4" fillId="12" borderId="1" xfId="0" applyFont="1" applyFill="1" applyBorder="1" applyAlignment="1">
      <alignment horizontal="right" indent="2"/>
    </xf>
    <xf numFmtId="164" fontId="4" fillId="3" borderId="1" xfId="1" applyFont="1" applyFill="1" applyBorder="1" applyAlignment="1">
      <alignment horizontal="right"/>
    </xf>
    <xf numFmtId="44" fontId="4" fillId="3" borderId="1" xfId="0" applyNumberFormat="1" applyFont="1" applyFill="1" applyBorder="1" applyAlignment="1">
      <alignment horizontal="center" vertical="center"/>
    </xf>
    <xf numFmtId="9" fontId="0" fillId="0" borderId="1" xfId="4" applyFont="1" applyBorder="1" applyAlignment="1">
      <alignment horizontal="center"/>
    </xf>
    <xf numFmtId="0" fontId="10" fillId="3" borderId="22" xfId="0" applyFont="1" applyFill="1" applyBorder="1"/>
    <xf numFmtId="164" fontId="4" fillId="3" borderId="23" xfId="1" applyFont="1" applyFill="1" applyBorder="1" applyAlignment="1">
      <alignment horizontal="left"/>
    </xf>
    <xf numFmtId="0" fontId="9" fillId="3" borderId="24" xfId="0" applyFont="1" applyFill="1" applyBorder="1" applyAlignment="1">
      <alignment horizontal="center" vertical="center"/>
    </xf>
    <xf numFmtId="0" fontId="10" fillId="3" borderId="22" xfId="0" applyFont="1" applyFill="1" applyBorder="1" applyAlignment="1">
      <alignment horizontal="left"/>
    </xf>
    <xf numFmtId="0" fontId="2" fillId="4" borderId="1" xfId="1" applyNumberFormat="1" applyFont="1" applyFill="1" applyBorder="1" applyAlignment="1" applyProtection="1">
      <alignment horizontal="left" vertical="center" wrapText="1"/>
      <protection locked="0"/>
    </xf>
    <xf numFmtId="0" fontId="2" fillId="4" borderId="41" xfId="1" applyNumberFormat="1" applyFont="1" applyFill="1" applyBorder="1" applyAlignment="1" applyProtection="1">
      <alignment horizontal="left" vertical="center" wrapText="1"/>
      <protection locked="0"/>
    </xf>
    <xf numFmtId="0" fontId="2" fillId="4" borderId="18" xfId="1" applyNumberFormat="1" applyFont="1" applyFill="1" applyBorder="1" applyAlignment="1" applyProtection="1">
      <alignment horizontal="left" vertical="center" wrapText="1"/>
      <protection locked="0"/>
    </xf>
    <xf numFmtId="0" fontId="2" fillId="4" borderId="43" xfId="1" applyNumberFormat="1" applyFont="1" applyFill="1" applyBorder="1" applyAlignment="1" applyProtection="1">
      <alignment horizontal="left" vertical="center" wrapText="1"/>
      <protection locked="0"/>
    </xf>
    <xf numFmtId="0" fontId="3" fillId="3" borderId="26" xfId="1" applyNumberFormat="1" applyFont="1" applyFill="1" applyBorder="1" applyAlignment="1" applyProtection="1">
      <alignment horizontal="center" vertical="center" wrapText="1"/>
    </xf>
    <xf numFmtId="0" fontId="3" fillId="3" borderId="27" xfId="1" applyNumberFormat="1" applyFont="1" applyFill="1" applyBorder="1" applyAlignment="1" applyProtection="1">
      <alignment horizontal="center" vertical="center" wrapText="1"/>
    </xf>
    <xf numFmtId="0" fontId="3" fillId="3" borderId="28" xfId="1" applyNumberFormat="1" applyFont="1" applyFill="1" applyBorder="1" applyAlignment="1" applyProtection="1">
      <alignment horizontal="center" vertical="center" wrapText="1"/>
    </xf>
    <xf numFmtId="164" fontId="8" fillId="0" borderId="13" xfId="1" applyFont="1" applyBorder="1" applyAlignment="1" applyProtection="1">
      <alignment vertical="center"/>
    </xf>
    <xf numFmtId="0" fontId="34" fillId="9" borderId="12" xfId="0" applyFont="1" applyFill="1" applyBorder="1" applyAlignment="1">
      <alignment horizontal="center" wrapText="1"/>
    </xf>
    <xf numFmtId="0" fontId="34" fillId="9" borderId="13" xfId="0" applyFont="1" applyFill="1" applyBorder="1" applyAlignment="1">
      <alignment horizontal="center"/>
    </xf>
    <xf numFmtId="0" fontId="34" fillId="9" borderId="33" xfId="0" applyFont="1" applyFill="1" applyBorder="1" applyAlignment="1">
      <alignment horizontal="center"/>
    </xf>
    <xf numFmtId="164" fontId="7" fillId="5" borderId="1" xfId="1" applyFont="1" applyFill="1" applyBorder="1" applyAlignment="1" applyProtection="1">
      <alignment horizontal="center" vertical="center" wrapText="1"/>
    </xf>
    <xf numFmtId="164" fontId="7" fillId="5" borderId="41" xfId="1" applyFont="1" applyFill="1" applyBorder="1" applyAlignment="1" applyProtection="1">
      <alignment horizontal="center" vertical="center" wrapText="1"/>
    </xf>
    <xf numFmtId="0" fontId="9" fillId="4" borderId="18" xfId="0" applyFont="1" applyFill="1" applyBorder="1" applyAlignment="1" applyProtection="1">
      <alignment horizontal="left" vertical="center" wrapText="1"/>
      <protection locked="0"/>
    </xf>
    <xf numFmtId="0" fontId="9" fillId="4" borderId="43" xfId="0" applyFont="1" applyFill="1" applyBorder="1" applyAlignment="1" applyProtection="1">
      <alignment horizontal="left" vertical="center" wrapText="1"/>
      <protection locked="0"/>
    </xf>
    <xf numFmtId="0" fontId="24" fillId="3" borderId="26" xfId="1" applyNumberFormat="1" applyFont="1" applyFill="1" applyBorder="1" applyAlignment="1" applyProtection="1">
      <alignment horizontal="center" vertical="center" wrapText="1"/>
    </xf>
    <xf numFmtId="0" fontId="24" fillId="3" borderId="27" xfId="1" applyNumberFormat="1" applyFont="1" applyFill="1" applyBorder="1" applyAlignment="1" applyProtection="1">
      <alignment horizontal="center" vertical="center" wrapText="1"/>
    </xf>
    <xf numFmtId="0" fontId="24" fillId="3" borderId="28" xfId="1" applyNumberFormat="1" applyFont="1" applyFill="1" applyBorder="1" applyAlignment="1" applyProtection="1">
      <alignment horizontal="center" vertical="center" wrapText="1"/>
    </xf>
    <xf numFmtId="0" fontId="10" fillId="0" borderId="1" xfId="0" applyFont="1" applyBorder="1" applyAlignment="1">
      <alignment horizontal="left" vertical="center" wrapText="1"/>
    </xf>
    <xf numFmtId="0" fontId="4" fillId="0" borderId="1" xfId="0" applyFont="1" applyBorder="1" applyAlignment="1">
      <alignment horizontal="center" vertical="center"/>
    </xf>
    <xf numFmtId="0" fontId="34" fillId="9" borderId="14" xfId="0" applyFont="1" applyFill="1" applyBorder="1" applyAlignment="1">
      <alignment horizontal="center" vertical="center"/>
    </xf>
    <xf numFmtId="0" fontId="34" fillId="9" borderId="0" xfId="0" applyFont="1" applyFill="1" applyAlignment="1">
      <alignment horizontal="center" vertical="center"/>
    </xf>
    <xf numFmtId="0" fontId="34" fillId="9" borderId="42" xfId="0" applyFont="1" applyFill="1" applyBorder="1" applyAlignment="1">
      <alignment horizontal="center" vertical="center"/>
    </xf>
    <xf numFmtId="0" fontId="35" fillId="7" borderId="4" xfId="0" applyFont="1" applyFill="1" applyBorder="1" applyAlignment="1">
      <alignment horizontal="left" vertical="center" wrapText="1"/>
    </xf>
    <xf numFmtId="0" fontId="33" fillId="7" borderId="1" xfId="0" applyFont="1" applyFill="1" applyBorder="1" applyAlignment="1">
      <alignment horizontal="left" vertical="center" wrapText="1"/>
    </xf>
    <xf numFmtId="0" fontId="33" fillId="7" borderId="41" xfId="0" applyFont="1" applyFill="1" applyBorder="1" applyAlignment="1">
      <alignment horizontal="left" vertical="center" wrapText="1"/>
    </xf>
    <xf numFmtId="0" fontId="26" fillId="0" borderId="5" xfId="0" applyFont="1" applyBorder="1" applyAlignment="1">
      <alignment horizontal="right" vertical="center"/>
    </xf>
    <xf numFmtId="0" fontId="26" fillId="0" borderId="6" xfId="0" applyFont="1" applyBorder="1" applyAlignment="1">
      <alignment horizontal="right" vertical="center"/>
    </xf>
    <xf numFmtId="0" fontId="22" fillId="0" borderId="6" xfId="0" applyFont="1" applyBorder="1" applyAlignment="1">
      <alignment horizontal="center" vertical="center" wrapText="1"/>
    </xf>
    <xf numFmtId="0" fontId="22" fillId="0" borderId="39" xfId="0" applyFont="1" applyBorder="1" applyAlignment="1">
      <alignment horizontal="center" vertical="center" wrapText="1"/>
    </xf>
    <xf numFmtId="164" fontId="7" fillId="5" borderId="16" xfId="1" applyFont="1" applyFill="1" applyBorder="1" applyAlignment="1" applyProtection="1">
      <alignment horizontal="center" vertical="center" wrapText="1"/>
    </xf>
    <xf numFmtId="164" fontId="7" fillId="5" borderId="40" xfId="1" applyFont="1" applyFill="1" applyBorder="1" applyAlignment="1" applyProtection="1">
      <alignment horizontal="center" vertical="center" wrapText="1"/>
    </xf>
    <xf numFmtId="0" fontId="0" fillId="4" borderId="7" xfId="0" applyFill="1" applyBorder="1" applyAlignment="1" applyProtection="1">
      <alignment vertical="center" wrapText="1"/>
      <protection locked="0"/>
    </xf>
    <xf numFmtId="0" fontId="0" fillId="4" borderId="38" xfId="0" applyFill="1" applyBorder="1" applyAlignment="1" applyProtection="1">
      <alignment vertical="center" wrapText="1"/>
      <protection locked="0"/>
    </xf>
    <xf numFmtId="0" fontId="6" fillId="3" borderId="29" xfId="0" applyFont="1" applyFill="1" applyBorder="1" applyAlignment="1">
      <alignment horizontal="right" vertical="center" wrapText="1"/>
    </xf>
    <xf numFmtId="0" fontId="6" fillId="3" borderId="25" xfId="0" applyFont="1" applyFill="1" applyBorder="1" applyAlignment="1">
      <alignment horizontal="right" vertical="center" wrapText="1"/>
    </xf>
    <xf numFmtId="0" fontId="0" fillId="3" borderId="26" xfId="0" applyFill="1" applyBorder="1" applyAlignment="1">
      <alignment horizontal="center" vertical="center"/>
    </xf>
    <xf numFmtId="0" fontId="0" fillId="3" borderId="27" xfId="0" applyFill="1" applyBorder="1" applyAlignment="1">
      <alignment horizontal="center" vertical="center"/>
    </xf>
    <xf numFmtId="0" fontId="0" fillId="3" borderId="28" xfId="0" applyFill="1" applyBorder="1" applyAlignment="1">
      <alignment horizontal="center" vertical="center"/>
    </xf>
    <xf numFmtId="0" fontId="23" fillId="7" borderId="12" xfId="0" applyFont="1" applyFill="1" applyBorder="1" applyAlignment="1">
      <alignment horizontal="left" vertical="center" wrapText="1"/>
    </xf>
    <xf numFmtId="0" fontId="23" fillId="7" borderId="13" xfId="0" applyFont="1" applyFill="1" applyBorder="1" applyAlignment="1">
      <alignment horizontal="left" vertical="center" wrapText="1"/>
    </xf>
    <xf numFmtId="0" fontId="23" fillId="7" borderId="33" xfId="0" applyFont="1" applyFill="1" applyBorder="1" applyAlignment="1">
      <alignment horizontal="left" vertical="center" wrapText="1"/>
    </xf>
    <xf numFmtId="0" fontId="12" fillId="8" borderId="1" xfId="0" applyFont="1" applyFill="1" applyBorder="1" applyAlignment="1">
      <alignment horizontal="center" vertical="center" wrapText="1"/>
    </xf>
    <xf numFmtId="0" fontId="12" fillId="8" borderId="1" xfId="0" applyFont="1" applyFill="1" applyBorder="1" applyAlignment="1">
      <alignment horizontal="center" vertical="center"/>
    </xf>
    <xf numFmtId="0" fontId="3" fillId="3" borderId="44" xfId="0" applyFont="1" applyFill="1" applyBorder="1" applyAlignment="1">
      <alignment horizontal="right" vertical="center" wrapText="1"/>
    </xf>
    <xf numFmtId="0" fontId="3" fillId="3" borderId="9" xfId="0" applyFont="1" applyFill="1" applyBorder="1" applyAlignment="1">
      <alignment horizontal="right" vertical="center" wrapText="1"/>
    </xf>
    <xf numFmtId="0" fontId="14" fillId="3" borderId="8"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4" fillId="3" borderId="45" xfId="0" applyFont="1" applyFill="1" applyBorder="1" applyAlignment="1">
      <alignment horizontal="center" vertical="center" wrapText="1"/>
    </xf>
    <xf numFmtId="0" fontId="10" fillId="0" borderId="32" xfId="0" applyFont="1" applyBorder="1" applyAlignment="1">
      <alignment horizontal="center" vertical="center" wrapText="1"/>
    </xf>
    <xf numFmtId="0" fontId="0" fillId="0" borderId="34" xfId="0" applyBorder="1" applyAlignment="1">
      <alignment horizontal="center" vertical="center" wrapText="1"/>
    </xf>
    <xf numFmtId="0" fontId="0" fillId="0" borderId="37" xfId="0" applyBorder="1" applyAlignment="1">
      <alignment horizontal="center" vertical="center" wrapText="1"/>
    </xf>
    <xf numFmtId="0" fontId="0" fillId="4" borderId="10" xfId="0" applyFill="1" applyBorder="1" applyAlignment="1" applyProtection="1">
      <alignment horizontal="left" vertical="center" wrapText="1"/>
      <protection locked="0"/>
    </xf>
    <xf numFmtId="0" fontId="0" fillId="4" borderId="11" xfId="0" applyFill="1" applyBorder="1" applyAlignment="1" applyProtection="1">
      <alignment horizontal="left" vertical="center" wrapText="1"/>
      <protection locked="0"/>
    </xf>
    <xf numFmtId="0" fontId="0" fillId="4" borderId="8" xfId="0" applyFill="1" applyBorder="1" applyAlignment="1" applyProtection="1">
      <alignment horizontal="left" vertical="center" wrapText="1"/>
      <protection locked="0"/>
    </xf>
    <xf numFmtId="0" fontId="0" fillId="4" borderId="9" xfId="0" applyFill="1" applyBorder="1" applyAlignment="1" applyProtection="1">
      <alignment horizontal="left" vertical="center" wrapText="1"/>
      <protection locked="0"/>
    </xf>
    <xf numFmtId="0" fontId="0" fillId="4" borderId="7" xfId="0" applyFill="1" applyBorder="1" applyAlignment="1" applyProtection="1">
      <alignment horizontal="left" vertical="center" wrapText="1"/>
      <protection locked="0"/>
    </xf>
    <xf numFmtId="0" fontId="0" fillId="4" borderId="38" xfId="0" applyFill="1" applyBorder="1" applyAlignment="1" applyProtection="1">
      <alignment horizontal="left" vertical="center" wrapText="1"/>
      <protection locked="0"/>
    </xf>
    <xf numFmtId="0" fontId="0" fillId="4" borderId="26" xfId="0" applyFill="1" applyBorder="1" applyAlignment="1" applyProtection="1">
      <alignment horizontal="left" vertical="center" wrapText="1"/>
      <protection locked="0"/>
    </xf>
    <xf numFmtId="0" fontId="0" fillId="4" borderId="25" xfId="0" applyFill="1" applyBorder="1" applyAlignment="1" applyProtection="1">
      <alignment horizontal="left" vertical="center" wrapText="1"/>
      <protection locked="0"/>
    </xf>
    <xf numFmtId="0" fontId="30" fillId="3" borderId="29" xfId="0" applyFont="1" applyFill="1" applyBorder="1" applyAlignment="1">
      <alignment horizontal="right" vertical="center" wrapText="1"/>
    </xf>
    <xf numFmtId="0" fontId="30" fillId="3" borderId="25" xfId="0" applyFont="1" applyFill="1" applyBorder="1" applyAlignment="1">
      <alignment horizontal="right" vertical="center" wrapText="1"/>
    </xf>
    <xf numFmtId="0" fontId="47" fillId="7" borderId="46" xfId="0" applyFont="1" applyFill="1" applyBorder="1" applyAlignment="1">
      <alignment horizontal="left" vertical="center" wrapText="1"/>
    </xf>
    <xf numFmtId="0" fontId="3" fillId="7" borderId="20" xfId="0" applyFont="1" applyFill="1" applyBorder="1" applyAlignment="1">
      <alignment horizontal="left" vertical="center" wrapText="1"/>
    </xf>
    <xf numFmtId="0" fontId="3" fillId="7" borderId="47" xfId="0" applyFont="1" applyFill="1" applyBorder="1" applyAlignment="1">
      <alignment horizontal="left" vertical="center" wrapText="1"/>
    </xf>
    <xf numFmtId="0" fontId="10" fillId="0" borderId="37" xfId="0" applyFont="1" applyBorder="1" applyAlignment="1">
      <alignment horizontal="center" vertical="center" wrapText="1"/>
    </xf>
    <xf numFmtId="0" fontId="4" fillId="0" borderId="37" xfId="0" applyFont="1" applyBorder="1" applyAlignment="1">
      <alignment horizontal="center" vertical="center" wrapText="1"/>
    </xf>
    <xf numFmtId="0" fontId="28" fillId="9" borderId="13" xfId="0" applyFont="1" applyFill="1" applyBorder="1" applyAlignment="1">
      <alignment horizontal="center" vertical="center" wrapText="1"/>
    </xf>
    <xf numFmtId="0" fontId="28" fillId="8" borderId="35" xfId="0" applyFont="1" applyFill="1" applyBorder="1" applyAlignment="1">
      <alignment horizontal="center" vertical="center" wrapText="1"/>
    </xf>
    <xf numFmtId="0" fontId="28" fillId="8" borderId="31" xfId="0" applyFont="1" applyFill="1" applyBorder="1" applyAlignment="1">
      <alignment horizontal="center" vertical="center" wrapText="1"/>
    </xf>
    <xf numFmtId="0" fontId="10" fillId="0" borderId="4" xfId="0" applyFont="1" applyBorder="1" applyAlignment="1">
      <alignment horizontal="left" vertical="center" wrapText="1" indent="7"/>
    </xf>
    <xf numFmtId="0" fontId="10" fillId="0" borderId="1" xfId="0" applyFont="1" applyBorder="1" applyAlignment="1">
      <alignment horizontal="left" vertical="center" wrapText="1" indent="7"/>
    </xf>
    <xf numFmtId="0" fontId="4" fillId="0" borderId="41" xfId="0" applyFont="1" applyBorder="1" applyAlignment="1">
      <alignment horizontal="center" vertical="center"/>
    </xf>
    <xf numFmtId="0" fontId="10" fillId="0" borderId="5" xfId="0" applyFont="1" applyBorder="1" applyAlignment="1">
      <alignment horizontal="left" vertical="center" wrapText="1" indent="7"/>
    </xf>
    <xf numFmtId="0" fontId="10" fillId="0" borderId="6" xfId="0" applyFont="1" applyBorder="1" applyAlignment="1">
      <alignment horizontal="left" vertical="center" wrapText="1" indent="7"/>
    </xf>
    <xf numFmtId="0" fontId="4" fillId="0" borderId="6" xfId="0" applyFont="1" applyBorder="1" applyAlignment="1">
      <alignment horizontal="center" vertical="center"/>
    </xf>
    <xf numFmtId="0" fontId="4" fillId="0" borderId="39" xfId="0" applyFont="1" applyBorder="1" applyAlignment="1">
      <alignment horizontal="center" vertical="center"/>
    </xf>
    <xf numFmtId="0" fontId="10" fillId="0" borderId="3" xfId="0" applyFont="1" applyBorder="1" applyAlignment="1">
      <alignment horizontal="right" vertical="center" wrapText="1"/>
    </xf>
    <xf numFmtId="0" fontId="10" fillId="4" borderId="3" xfId="0" applyFont="1" applyFill="1" applyBorder="1" applyAlignment="1" applyProtection="1">
      <alignment horizontal="left" vertical="center"/>
      <protection locked="0"/>
    </xf>
    <xf numFmtId="0" fontId="10" fillId="4" borderId="36" xfId="0" applyFont="1" applyFill="1" applyBorder="1" applyAlignment="1" applyProtection="1">
      <alignment horizontal="left" vertical="center"/>
      <protection locked="0"/>
    </xf>
    <xf numFmtId="0" fontId="10" fillId="0" borderId="1" xfId="0" applyFont="1" applyBorder="1" applyAlignment="1">
      <alignment horizontal="right" vertical="center" wrapText="1"/>
    </xf>
    <xf numFmtId="0" fontId="10" fillId="4" borderId="1" xfId="0" applyFont="1" applyFill="1" applyBorder="1" applyAlignment="1" applyProtection="1">
      <alignment horizontal="right" vertical="center" wrapText="1"/>
      <protection locked="0"/>
    </xf>
    <xf numFmtId="0" fontId="10" fillId="4" borderId="41" xfId="0" applyFont="1" applyFill="1" applyBorder="1" applyAlignment="1" applyProtection="1">
      <alignment horizontal="right" vertical="center" wrapText="1"/>
      <protection locked="0"/>
    </xf>
    <xf numFmtId="0" fontId="10" fillId="0" borderId="6" xfId="0" applyFont="1" applyBorder="1" applyAlignment="1">
      <alignment horizontal="right" vertical="center"/>
    </xf>
    <xf numFmtId="8" fontId="10" fillId="3" borderId="6" xfId="0" applyNumberFormat="1" applyFont="1" applyFill="1" applyBorder="1" applyAlignment="1">
      <alignment horizontal="right" vertical="center"/>
    </xf>
    <xf numFmtId="8" fontId="10" fillId="3" borderId="39" xfId="0" applyNumberFormat="1" applyFont="1" applyFill="1" applyBorder="1" applyAlignment="1">
      <alignment horizontal="right" vertical="center"/>
    </xf>
    <xf numFmtId="0" fontId="11" fillId="2" borderId="0" xfId="0" applyFont="1" applyFill="1" applyAlignment="1">
      <alignment horizontal="center" vertical="center" wrapText="1"/>
    </xf>
    <xf numFmtId="0" fontId="2" fillId="0" borderId="29" xfId="0" applyFont="1" applyBorder="1" applyAlignment="1">
      <alignment vertical="center" wrapText="1"/>
    </xf>
    <xf numFmtId="0" fontId="2" fillId="0" borderId="27" xfId="0" applyFont="1" applyBorder="1" applyAlignment="1">
      <alignment vertical="center" wrapText="1"/>
    </xf>
    <xf numFmtId="0" fontId="2" fillId="0" borderId="28" xfId="0" applyFont="1" applyBorder="1" applyAlignment="1">
      <alignment vertical="center" wrapText="1"/>
    </xf>
    <xf numFmtId="0" fontId="12" fillId="8" borderId="2" xfId="0" applyFont="1" applyFill="1" applyBorder="1" applyAlignment="1">
      <alignment horizontal="center" vertical="center" wrapText="1"/>
    </xf>
    <xf numFmtId="0" fontId="12" fillId="8" borderId="3" xfId="0" applyFont="1" applyFill="1" applyBorder="1" applyAlignment="1">
      <alignment horizontal="center" vertical="center" wrapText="1"/>
    </xf>
    <xf numFmtId="0" fontId="12" fillId="8" borderId="36" xfId="0" applyFont="1" applyFill="1" applyBorder="1" applyAlignment="1">
      <alignment horizontal="center" vertical="center" wrapText="1"/>
    </xf>
    <xf numFmtId="0" fontId="0" fillId="0" borderId="0" xfId="0" applyAlignment="1">
      <alignment horizontal="left" vertical="top" wrapText="1"/>
    </xf>
    <xf numFmtId="0" fontId="0" fillId="0" borderId="50" xfId="0" applyBorder="1" applyAlignment="1">
      <alignment horizontal="left" vertical="top" wrapText="1"/>
    </xf>
    <xf numFmtId="0" fontId="33" fillId="0" borderId="0" xfId="0" applyFont="1" applyAlignment="1">
      <alignment horizontal="left" vertical="top" wrapText="1"/>
    </xf>
    <xf numFmtId="0" fontId="10" fillId="0" borderId="4" xfId="0" applyFont="1" applyBorder="1" applyAlignment="1">
      <alignment horizontal="left" vertical="center" wrapText="1"/>
    </xf>
    <xf numFmtId="0" fontId="28" fillId="8" borderId="26" xfId="0" applyFont="1" applyFill="1" applyBorder="1" applyAlignment="1">
      <alignment horizontal="center" vertical="center" wrapText="1"/>
    </xf>
    <xf numFmtId="0" fontId="28" fillId="8" borderId="25" xfId="0" applyFont="1" applyFill="1" applyBorder="1" applyAlignment="1">
      <alignment horizontal="center"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2" fillId="8" borderId="41" xfId="0" applyFont="1" applyFill="1" applyBorder="1" applyAlignment="1">
      <alignment horizontal="center" vertical="center"/>
    </xf>
    <xf numFmtId="0" fontId="34" fillId="9" borderId="12" xfId="0" applyFont="1" applyFill="1" applyBorder="1" applyAlignment="1">
      <alignment horizontal="center" vertical="center"/>
    </xf>
    <xf numFmtId="0" fontId="34" fillId="9" borderId="13" xfId="0" applyFont="1" applyFill="1" applyBorder="1" applyAlignment="1">
      <alignment horizontal="center" vertical="center"/>
    </xf>
    <xf numFmtId="0" fontId="34" fillId="9" borderId="33" xfId="0" applyFont="1" applyFill="1" applyBorder="1" applyAlignment="1">
      <alignment horizontal="center" vertical="center"/>
    </xf>
    <xf numFmtId="0" fontId="12" fillId="8" borderId="4" xfId="0" applyFont="1" applyFill="1" applyBorder="1" applyAlignment="1">
      <alignment horizontal="center" vertical="center" wrapText="1"/>
    </xf>
    <xf numFmtId="0" fontId="10" fillId="0" borderId="4" xfId="0" applyFont="1" applyBorder="1" applyAlignment="1">
      <alignment horizontal="left" vertical="center" wrapText="1" indent="13"/>
    </xf>
    <xf numFmtId="0" fontId="10" fillId="0" borderId="1" xfId="0" applyFont="1" applyBorder="1" applyAlignment="1">
      <alignment horizontal="left" vertical="center" wrapText="1" indent="13"/>
    </xf>
    <xf numFmtId="0" fontId="10" fillId="0" borderId="5" xfId="0" applyFont="1" applyBorder="1" applyAlignment="1">
      <alignment horizontal="left" vertical="center" wrapText="1" indent="13"/>
    </xf>
    <xf numFmtId="0" fontId="10" fillId="0" borderId="6" xfId="0" applyFont="1" applyBorder="1" applyAlignment="1">
      <alignment horizontal="left" vertical="center" wrapText="1" indent="13"/>
    </xf>
    <xf numFmtId="0" fontId="3" fillId="7" borderId="46" xfId="0" applyFont="1" applyFill="1" applyBorder="1" applyAlignment="1">
      <alignment horizontal="left" vertical="center" wrapText="1"/>
    </xf>
    <xf numFmtId="0" fontId="0" fillId="0" borderId="48" xfId="0" applyBorder="1" applyAlignment="1">
      <alignment horizontal="left" vertical="top" wrapText="1"/>
    </xf>
    <xf numFmtId="0" fontId="0" fillId="0" borderId="49" xfId="0" applyBorder="1" applyAlignment="1">
      <alignment horizontal="left" vertical="top" wrapText="1"/>
    </xf>
    <xf numFmtId="0" fontId="10" fillId="0" borderId="2" xfId="0" applyFont="1" applyBorder="1" applyAlignment="1">
      <alignment horizontal="center" vertical="center" wrapText="1"/>
    </xf>
    <xf numFmtId="0" fontId="4" fillId="0" borderId="5" xfId="0" applyFont="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10" fillId="0" borderId="5" xfId="0" applyFont="1" applyBorder="1" applyAlignment="1">
      <alignment horizontal="center" vertical="center" wrapText="1"/>
    </xf>
    <xf numFmtId="0" fontId="0" fillId="0" borderId="49" xfId="0" applyBorder="1" applyAlignment="1">
      <alignment horizontal="left" vertical="top"/>
    </xf>
    <xf numFmtId="0" fontId="49" fillId="0" borderId="48" xfId="0" applyFont="1" applyBorder="1" applyAlignment="1">
      <alignment horizontal="left" vertical="top" wrapText="1"/>
    </xf>
    <xf numFmtId="0" fontId="12" fillId="8" borderId="23" xfId="0" applyFont="1" applyFill="1" applyBorder="1" applyAlignment="1" applyProtection="1">
      <alignment horizontal="center" vertical="center"/>
    </xf>
    <xf numFmtId="8" fontId="0" fillId="3" borderId="23" xfId="0" applyNumberFormat="1" applyFill="1" applyBorder="1" applyAlignment="1" applyProtection="1">
      <alignment horizontal="right" vertical="center"/>
    </xf>
    <xf numFmtId="8" fontId="0" fillId="3" borderId="3" xfId="0" applyNumberFormat="1" applyFill="1" applyBorder="1" applyAlignment="1" applyProtection="1">
      <alignment horizontal="right" vertical="center"/>
    </xf>
    <xf numFmtId="8" fontId="0" fillId="3" borderId="6" xfId="0" applyNumberFormat="1" applyFill="1" applyBorder="1" applyAlignment="1" applyProtection="1">
      <alignment horizontal="right" vertical="center"/>
    </xf>
    <xf numFmtId="8" fontId="0" fillId="3" borderId="1" xfId="0" applyNumberFormat="1" applyFill="1" applyBorder="1" applyAlignment="1" applyProtection="1">
      <alignment horizontal="right" vertical="center"/>
    </xf>
    <xf numFmtId="8" fontId="10" fillId="3" borderId="23" xfId="0" applyNumberFormat="1" applyFont="1" applyFill="1" applyBorder="1" applyAlignment="1" applyProtection="1">
      <alignment horizontal="right" vertical="center"/>
    </xf>
    <xf numFmtId="8" fontId="3" fillId="3" borderId="1" xfId="0" applyNumberFormat="1" applyFont="1" applyFill="1" applyBorder="1" applyAlignment="1" applyProtection="1">
      <alignment vertical="center" wrapText="1"/>
    </xf>
    <xf numFmtId="8" fontId="10" fillId="3" borderId="23" xfId="0" applyNumberFormat="1" applyFont="1" applyFill="1" applyBorder="1" applyAlignment="1" applyProtection="1">
      <alignment vertical="center"/>
    </xf>
    <xf numFmtId="8" fontId="0" fillId="3" borderId="1" xfId="0" applyNumberFormat="1" applyFill="1" applyBorder="1" applyAlignment="1">
      <alignment vertical="center"/>
    </xf>
    <xf numFmtId="8" fontId="0" fillId="3" borderId="6" xfId="0" applyNumberFormat="1" applyFill="1" applyBorder="1" applyAlignment="1">
      <alignment vertical="center"/>
    </xf>
  </cellXfs>
  <cellStyles count="5">
    <cellStyle name="40% - Accent3" xfId="2" builtinId="39"/>
    <cellStyle name="Currency" xfId="1" builtinId="4"/>
    <cellStyle name="Normal" xfId="0" builtinId="0"/>
    <cellStyle name="Normal 2" xfId="3" xr:uid="{33D3A9E1-31C4-47B8-A07B-8FF65881283F}"/>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absolute">
    <xdr:from>
      <xdr:col>0</xdr:col>
      <xdr:colOff>210821</xdr:colOff>
      <xdr:row>0</xdr:row>
      <xdr:rowOff>167640</xdr:rowOff>
    </xdr:from>
    <xdr:to>
      <xdr:col>1</xdr:col>
      <xdr:colOff>548641</xdr:colOff>
      <xdr:row>0</xdr:row>
      <xdr:rowOff>632021</xdr:rowOff>
    </xdr:to>
    <xdr:pic>
      <xdr:nvPicPr>
        <xdr:cNvPr id="2" name="Picture 1">
          <a:extLst>
            <a:ext uri="{FF2B5EF4-FFF2-40B4-BE49-F238E27FC236}">
              <a16:creationId xmlns:a16="http://schemas.microsoft.com/office/drawing/2014/main" id="{F7C1BE3A-EE9C-4A34-83BD-D3618ABB0D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96216" y="180975"/>
          <a:ext cx="1946910" cy="4599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186691</xdr:colOff>
      <xdr:row>0</xdr:row>
      <xdr:rowOff>167640</xdr:rowOff>
    </xdr:from>
    <xdr:to>
      <xdr:col>1</xdr:col>
      <xdr:colOff>548641</xdr:colOff>
      <xdr:row>0</xdr:row>
      <xdr:rowOff>627576</xdr:rowOff>
    </xdr:to>
    <xdr:pic>
      <xdr:nvPicPr>
        <xdr:cNvPr id="2" name="Picture 1">
          <a:extLst>
            <a:ext uri="{FF2B5EF4-FFF2-40B4-BE49-F238E27FC236}">
              <a16:creationId xmlns:a16="http://schemas.microsoft.com/office/drawing/2014/main" id="{35D035A8-D2F7-4F15-9D06-7E4E6DB6C5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86691" y="171450"/>
          <a:ext cx="1946910" cy="459936"/>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A0D97-F1EE-4E80-9A9D-03C7AF33A6DD}">
  <dimension ref="A2:B3"/>
  <sheetViews>
    <sheetView workbookViewId="0">
      <selection activeCell="E9" sqref="E9"/>
    </sheetView>
  </sheetViews>
  <sheetFormatPr defaultColWidth="9.109375" defaultRowHeight="14.4" x14ac:dyDescent="0.3"/>
  <sheetData>
    <row r="2" spans="1:2" ht="18" x14ac:dyDescent="0.35">
      <c r="A2" s="10" t="s">
        <v>0</v>
      </c>
      <c r="B2" t="s">
        <v>1</v>
      </c>
    </row>
    <row r="3" spans="1:2" ht="18" x14ac:dyDescent="0.35">
      <c r="A3" s="10" t="s">
        <v>2</v>
      </c>
      <c r="B3" t="s">
        <v>3</v>
      </c>
    </row>
  </sheetData>
  <sheetProtection algorithmName="SHA-512" hashValue="M8/iY5ETXcZWCAfBRivrf9PMmUDYIsLG75D8dnSWNG6jqVgi2eVtsnY7rvyN63TvYcPrALzkinHHHh4whVBQlQ==" saltValue="Pqzyti9CexazN+vvd5DD9g==" spinCount="100000" sheet="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221DF-8723-4954-A600-2E2B6C6D6EFC}">
  <dimension ref="A1:G31"/>
  <sheetViews>
    <sheetView workbookViewId="0">
      <selection activeCell="B27" sqref="B27"/>
    </sheetView>
  </sheetViews>
  <sheetFormatPr defaultColWidth="8.88671875" defaultRowHeight="17.399999999999999" customHeight="1" x14ac:dyDescent="0.3"/>
  <cols>
    <col min="1" max="1" width="70.109375" customWidth="1"/>
    <col min="2" max="2" width="21.44140625" style="117" customWidth="1"/>
    <col min="3" max="3" width="8.88671875" style="116"/>
    <col min="4" max="4" width="8.88671875" style="113"/>
    <col min="5" max="5" width="66.44140625" style="113" customWidth="1"/>
    <col min="6" max="6" width="21.6640625" style="117" customWidth="1"/>
    <col min="7" max="7" width="8.88671875" style="116"/>
    <col min="8" max="16384" width="8.88671875" style="113"/>
  </cols>
  <sheetData>
    <row r="1" spans="1:7" s="114" customFormat="1" ht="17.399999999999999" customHeight="1" thickBot="1" x14ac:dyDescent="0.4">
      <c r="A1" s="144" t="s">
        <v>22</v>
      </c>
      <c r="B1" s="145" t="s">
        <v>280</v>
      </c>
      <c r="C1" s="146" t="s">
        <v>279</v>
      </c>
      <c r="D1" s="115"/>
      <c r="E1" s="147" t="s">
        <v>99</v>
      </c>
      <c r="F1" s="148" t="s">
        <v>281</v>
      </c>
      <c r="G1" s="149" t="s">
        <v>279</v>
      </c>
    </row>
    <row r="2" spans="1:7" ht="16.95" customHeight="1" x14ac:dyDescent="0.3">
      <c r="A2" s="136" t="s">
        <v>26</v>
      </c>
      <c r="B2" s="134">
        <f>'iHUB General Project (EN)'!E16</f>
        <v>0</v>
      </c>
      <c r="C2" s="135" t="s">
        <v>28</v>
      </c>
      <c r="E2" s="133" t="s">
        <v>257</v>
      </c>
      <c r="F2" s="134">
        <f>'Projet général iHUB (FR)'!E16</f>
        <v>0</v>
      </c>
      <c r="G2" s="135" t="s">
        <v>28</v>
      </c>
    </row>
    <row r="3" spans="1:7" ht="17.399999999999999" customHeight="1" x14ac:dyDescent="0.3">
      <c r="A3" s="124" t="s">
        <v>29</v>
      </c>
      <c r="B3" s="122"/>
      <c r="C3" s="125"/>
      <c r="E3" s="111" t="s">
        <v>103</v>
      </c>
      <c r="F3" s="122"/>
      <c r="G3" s="125"/>
    </row>
    <row r="4" spans="1:7" ht="17.399999999999999" customHeight="1" x14ac:dyDescent="0.3">
      <c r="A4" s="126" t="s">
        <v>284</v>
      </c>
      <c r="B4" s="122">
        <f>'iHUB General Project (EN)'!E17</f>
        <v>0</v>
      </c>
      <c r="C4" s="125" t="s">
        <v>28</v>
      </c>
      <c r="E4" s="126" t="s">
        <v>291</v>
      </c>
      <c r="F4" s="122">
        <f>'Projet général iHUB (FR)'!E17</f>
        <v>0</v>
      </c>
      <c r="G4" s="125" t="s">
        <v>28</v>
      </c>
    </row>
    <row r="5" spans="1:7" ht="17.399999999999999" customHeight="1" x14ac:dyDescent="0.3">
      <c r="A5" s="126" t="s">
        <v>290</v>
      </c>
      <c r="B5" s="122">
        <f>'iHUB General Project (EN)'!E18</f>
        <v>0</v>
      </c>
      <c r="C5" s="125" t="s">
        <v>32</v>
      </c>
      <c r="E5" s="138" t="s">
        <v>293</v>
      </c>
      <c r="F5" s="122">
        <f>'Projet général iHUB (FR)'!E18</f>
        <v>0</v>
      </c>
      <c r="G5" s="125" t="s">
        <v>32</v>
      </c>
    </row>
    <row r="6" spans="1:7" ht="17.399999999999999" customHeight="1" x14ac:dyDescent="0.3">
      <c r="A6" s="124" t="s">
        <v>33</v>
      </c>
      <c r="B6" s="122"/>
      <c r="C6" s="125"/>
      <c r="E6" s="111" t="s">
        <v>106</v>
      </c>
      <c r="F6" s="122"/>
      <c r="G6" s="125"/>
    </row>
    <row r="7" spans="1:7" ht="17.399999999999999" customHeight="1" x14ac:dyDescent="0.3">
      <c r="A7" s="126" t="s">
        <v>282</v>
      </c>
      <c r="B7" s="122">
        <f>'iHUB General Project (EN)'!E19</f>
        <v>0</v>
      </c>
      <c r="C7" s="125" t="s">
        <v>28</v>
      </c>
      <c r="E7" s="126" t="s">
        <v>292</v>
      </c>
      <c r="F7" s="122">
        <f>'Projet général iHUB (FR)'!E19</f>
        <v>0</v>
      </c>
      <c r="G7" s="125" t="s">
        <v>28</v>
      </c>
    </row>
    <row r="8" spans="1:7" ht="17.399999999999999" customHeight="1" x14ac:dyDescent="0.3">
      <c r="A8" s="126" t="s">
        <v>283</v>
      </c>
      <c r="B8" s="122">
        <f>'iHUB General Project (EN)'!E20</f>
        <v>0</v>
      </c>
      <c r="C8" s="125" t="s">
        <v>32</v>
      </c>
      <c r="E8" s="138" t="s">
        <v>301</v>
      </c>
      <c r="F8" s="122">
        <f>'Projet général iHUB (FR)'!E20</f>
        <v>0</v>
      </c>
      <c r="G8" s="125" t="s">
        <v>32</v>
      </c>
    </row>
    <row r="9" spans="1:7" ht="17.399999999999999" customHeight="1" x14ac:dyDescent="0.3">
      <c r="A9" s="124" t="s">
        <v>36</v>
      </c>
      <c r="B9" s="122"/>
      <c r="C9" s="125"/>
      <c r="E9" s="111" t="s">
        <v>108</v>
      </c>
      <c r="F9" s="122"/>
      <c r="G9" s="125"/>
    </row>
    <row r="10" spans="1:7" ht="17.399999999999999" customHeight="1" x14ac:dyDescent="0.3">
      <c r="A10" s="126" t="s">
        <v>285</v>
      </c>
      <c r="B10" s="122">
        <f>'iHUB General Project (EN)'!E21</f>
        <v>0</v>
      </c>
      <c r="C10" s="125" t="s">
        <v>28</v>
      </c>
      <c r="E10" s="126" t="s">
        <v>294</v>
      </c>
      <c r="F10" s="122">
        <f>'Projet général iHUB (FR)'!E21</f>
        <v>0</v>
      </c>
      <c r="G10" s="125" t="s">
        <v>28</v>
      </c>
    </row>
    <row r="11" spans="1:7" ht="17.399999999999999" customHeight="1" x14ac:dyDescent="0.3">
      <c r="A11" s="126" t="s">
        <v>286</v>
      </c>
      <c r="B11" s="122">
        <f>'iHUB General Project (EN)'!E22</f>
        <v>0</v>
      </c>
      <c r="C11" s="125" t="s">
        <v>32</v>
      </c>
      <c r="E11" s="138" t="s">
        <v>302</v>
      </c>
      <c r="F11" s="122">
        <f>'Projet général iHUB (FR)'!E22</f>
        <v>0</v>
      </c>
      <c r="G11" s="125" t="s">
        <v>32</v>
      </c>
    </row>
    <row r="12" spans="1:7" ht="17.399999999999999" customHeight="1" x14ac:dyDescent="0.3">
      <c r="A12" s="124" t="s">
        <v>39</v>
      </c>
      <c r="B12" s="122"/>
      <c r="C12" s="125"/>
      <c r="E12" s="111" t="s">
        <v>261</v>
      </c>
      <c r="F12" s="122"/>
      <c r="G12" s="125"/>
    </row>
    <row r="13" spans="1:7" ht="17.399999999999999" customHeight="1" x14ac:dyDescent="0.3">
      <c r="A13" s="126" t="s">
        <v>282</v>
      </c>
      <c r="B13" s="122">
        <f>'iHUB General Project (EN)'!E23</f>
        <v>0</v>
      </c>
      <c r="C13" s="125" t="s">
        <v>28</v>
      </c>
      <c r="E13" s="126" t="s">
        <v>295</v>
      </c>
      <c r="F13" s="122">
        <f>'Projet général iHUB (FR)'!E23</f>
        <v>0</v>
      </c>
      <c r="G13" s="125" t="s">
        <v>28</v>
      </c>
    </row>
    <row r="14" spans="1:7" ht="17.399999999999999" customHeight="1" x14ac:dyDescent="0.3">
      <c r="A14" s="126" t="s">
        <v>283</v>
      </c>
      <c r="B14" s="122">
        <f>'iHUB General Project (EN)'!E24</f>
        <v>0</v>
      </c>
      <c r="C14" s="125" t="s">
        <v>32</v>
      </c>
      <c r="E14" s="138" t="s">
        <v>301</v>
      </c>
      <c r="F14" s="122">
        <f>'Projet général iHUB (FR)'!E24</f>
        <v>0</v>
      </c>
      <c r="G14" s="125" t="s">
        <v>32</v>
      </c>
    </row>
    <row r="15" spans="1:7" ht="17.399999999999999" customHeight="1" x14ac:dyDescent="0.3">
      <c r="A15" s="126" t="s">
        <v>287</v>
      </c>
      <c r="B15" s="122">
        <f>'iHUB General Project (EN)'!E25</f>
        <v>0</v>
      </c>
      <c r="C15" s="125" t="s">
        <v>42</v>
      </c>
      <c r="E15" s="126" t="s">
        <v>296</v>
      </c>
      <c r="F15" s="122">
        <f>'Projet général iHUB (FR)'!E25</f>
        <v>0</v>
      </c>
      <c r="G15" s="125" t="s">
        <v>42</v>
      </c>
    </row>
    <row r="16" spans="1:7" ht="17.399999999999999" customHeight="1" x14ac:dyDescent="0.3">
      <c r="A16" s="124" t="s">
        <v>43</v>
      </c>
      <c r="B16" s="122">
        <f>'iHUB General Project (EN)'!E26</f>
        <v>0</v>
      </c>
      <c r="C16" s="125" t="s">
        <v>42</v>
      </c>
      <c r="E16" s="111" t="s">
        <v>111</v>
      </c>
      <c r="F16" s="122">
        <f>'Projet général iHUB (FR)'!E26</f>
        <v>0</v>
      </c>
      <c r="G16" s="125" t="s">
        <v>42</v>
      </c>
    </row>
    <row r="17" spans="1:7" ht="17.399999999999999" customHeight="1" x14ac:dyDescent="0.3">
      <c r="A17" s="124" t="s">
        <v>45</v>
      </c>
      <c r="B17" s="122">
        <f>'iHUB General Project (EN)'!E27</f>
        <v>0</v>
      </c>
      <c r="C17" s="125" t="s">
        <v>42</v>
      </c>
      <c r="E17" s="111" t="s">
        <v>113</v>
      </c>
      <c r="F17" s="122">
        <f>'Projet général iHUB (FR)'!E27</f>
        <v>0</v>
      </c>
      <c r="G17" s="125" t="s">
        <v>42</v>
      </c>
    </row>
    <row r="18" spans="1:7" ht="17.399999999999999" customHeight="1" x14ac:dyDescent="0.3">
      <c r="A18" s="124" t="s">
        <v>46</v>
      </c>
      <c r="B18" s="122">
        <f>'iHUB General Project (EN)'!E28</f>
        <v>0</v>
      </c>
      <c r="C18" s="125" t="s">
        <v>42</v>
      </c>
      <c r="E18" s="111" t="s">
        <v>115</v>
      </c>
      <c r="F18" s="122">
        <f>'Projet général iHUB (FR)'!E28</f>
        <v>0</v>
      </c>
      <c r="G18" s="125" t="s">
        <v>42</v>
      </c>
    </row>
    <row r="19" spans="1:7" ht="17.399999999999999" customHeight="1" x14ac:dyDescent="0.3">
      <c r="A19" s="124" t="s">
        <v>47</v>
      </c>
      <c r="B19" s="122">
        <f>'iHUB General Project (EN)'!E29</f>
        <v>0</v>
      </c>
      <c r="C19" s="125" t="s">
        <v>42</v>
      </c>
      <c r="E19" s="111" t="s">
        <v>116</v>
      </c>
      <c r="F19" s="122">
        <f>'Projet général iHUB (FR)'!E29</f>
        <v>0</v>
      </c>
      <c r="G19" s="125" t="s">
        <v>42</v>
      </c>
    </row>
    <row r="20" spans="1:7" ht="17.399999999999999" customHeight="1" x14ac:dyDescent="0.3">
      <c r="A20" s="127" t="s">
        <v>277</v>
      </c>
      <c r="B20" s="123">
        <f>SUM(B2:B19)</f>
        <v>0</v>
      </c>
      <c r="C20" s="128"/>
      <c r="E20" s="132" t="s">
        <v>278</v>
      </c>
      <c r="F20" s="123">
        <f>SUM(F2:F19)</f>
        <v>0</v>
      </c>
      <c r="G20" s="128"/>
    </row>
    <row r="21" spans="1:7" ht="17.399999999999999" customHeight="1" thickBot="1" x14ac:dyDescent="0.35">
      <c r="A21" s="129" t="s">
        <v>52</v>
      </c>
      <c r="B21" s="130">
        <f>'iHUB General Project (EN)'!E33</f>
        <v>0</v>
      </c>
      <c r="C21" s="131" t="s">
        <v>54</v>
      </c>
      <c r="E21" s="129" t="s">
        <v>52</v>
      </c>
      <c r="F21" s="130">
        <f>'Projet général iHUB (FR)'!E33</f>
        <v>0</v>
      </c>
      <c r="G21" s="131" t="s">
        <v>54</v>
      </c>
    </row>
    <row r="22" spans="1:7" s="137" customFormat="1" ht="17.399999999999999" customHeight="1" thickBot="1" x14ac:dyDescent="0.35">
      <c r="A22" s="159" t="s">
        <v>55</v>
      </c>
      <c r="B22" s="160">
        <f>B20+B21</f>
        <v>0</v>
      </c>
      <c r="C22" s="161"/>
      <c r="E22" s="162" t="s">
        <v>122</v>
      </c>
      <c r="F22" s="160">
        <f>F20+F21</f>
        <v>0</v>
      </c>
      <c r="G22" s="161"/>
    </row>
    <row r="23" spans="1:7" ht="17.399999999999999" customHeight="1" x14ac:dyDescent="0.3">
      <c r="A23" s="113"/>
    </row>
    <row r="24" spans="1:7" ht="17.399999999999999" customHeight="1" x14ac:dyDescent="0.3">
      <c r="A24" s="256" t="s">
        <v>300</v>
      </c>
      <c r="B24" s="256"/>
      <c r="C24" s="256"/>
      <c r="E24" s="258" t="s">
        <v>303</v>
      </c>
      <c r="F24" s="258"/>
      <c r="G24" s="258"/>
    </row>
    <row r="25" spans="1:7" ht="17.399999999999999" customHeight="1" x14ac:dyDescent="0.3">
      <c r="A25" s="257"/>
      <c r="B25" s="257"/>
      <c r="C25" s="257"/>
      <c r="E25" s="258"/>
      <c r="F25" s="258"/>
      <c r="G25" s="258"/>
    </row>
    <row r="26" spans="1:7" ht="17.399999999999999" customHeight="1" x14ac:dyDescent="0.3">
      <c r="A26" s="152" t="s">
        <v>279</v>
      </c>
      <c r="B26" s="143" t="s">
        <v>25</v>
      </c>
      <c r="C26" s="142" t="s">
        <v>304</v>
      </c>
      <c r="E26" s="155" t="s">
        <v>279</v>
      </c>
      <c r="F26" s="151" t="s">
        <v>25</v>
      </c>
      <c r="G26" s="150" t="s">
        <v>304</v>
      </c>
    </row>
    <row r="27" spans="1:7" ht="17.399999999999999" customHeight="1" x14ac:dyDescent="0.3">
      <c r="A27" s="153" t="s">
        <v>28</v>
      </c>
      <c r="B27" s="139">
        <f>(B2+B4+B7+B10+B13)</f>
        <v>0</v>
      </c>
      <c r="C27" s="158" t="str">
        <f>IFERROR(B27/$B$31,"")</f>
        <v/>
      </c>
      <c r="E27" s="153" t="s">
        <v>28</v>
      </c>
      <c r="F27" s="139">
        <f>F2+F4+F7+F10+F13</f>
        <v>0</v>
      </c>
      <c r="G27" s="158" t="str">
        <f>IFERROR(F27/$F$31,"")</f>
        <v/>
      </c>
    </row>
    <row r="28" spans="1:7" ht="17.399999999999999" customHeight="1" x14ac:dyDescent="0.3">
      <c r="A28" s="153" t="s">
        <v>32</v>
      </c>
      <c r="B28" s="139">
        <f>B5+B8+B11+B14</f>
        <v>0</v>
      </c>
      <c r="C28" s="158" t="str">
        <f t="shared" ref="C28:C29" si="0">IFERROR(B28/$B$31,"")</f>
        <v/>
      </c>
      <c r="E28" s="153" t="s">
        <v>32</v>
      </c>
      <c r="F28" s="139">
        <f>F5+F8+F11+F14</f>
        <v>0</v>
      </c>
      <c r="G28" s="158" t="str">
        <f t="shared" ref="G28:G29" si="1">IFERROR(F28/$F$31,"")</f>
        <v/>
      </c>
    </row>
    <row r="29" spans="1:7" ht="17.399999999999999" customHeight="1" x14ac:dyDescent="0.3">
      <c r="A29" s="153" t="s">
        <v>42</v>
      </c>
      <c r="B29" s="139">
        <f>B15+B16+B17+B18+B19</f>
        <v>0</v>
      </c>
      <c r="C29" s="158" t="str">
        <f t="shared" si="0"/>
        <v/>
      </c>
      <c r="E29" s="153" t="s">
        <v>42</v>
      </c>
      <c r="F29" s="139">
        <f>F15+F16+F17+F18+F19</f>
        <v>0</v>
      </c>
      <c r="G29" s="158" t="str">
        <f t="shared" si="1"/>
        <v/>
      </c>
    </row>
    <row r="30" spans="1:7" ht="17.399999999999999" customHeight="1" x14ac:dyDescent="0.3">
      <c r="A30" s="154" t="s">
        <v>54</v>
      </c>
      <c r="B30" s="140">
        <f>B21</f>
        <v>0</v>
      </c>
      <c r="C30" s="158" t="str">
        <f>IFERROR(B30/$B$20,"")</f>
        <v/>
      </c>
      <c r="E30" s="154" t="s">
        <v>54</v>
      </c>
      <c r="F30" s="140">
        <f>F21</f>
        <v>0</v>
      </c>
      <c r="G30" s="158" t="str">
        <f>IFERROR(F30/$F$20,"")</f>
        <v/>
      </c>
    </row>
    <row r="31" spans="1:7" ht="17.399999999999999" customHeight="1" x14ac:dyDescent="0.3">
      <c r="A31" s="156" t="s">
        <v>64</v>
      </c>
      <c r="B31" s="157">
        <f>SUM(B27:B30)</f>
        <v>0</v>
      </c>
      <c r="C31" s="141"/>
      <c r="E31" s="156" t="s">
        <v>64</v>
      </c>
      <c r="F31" s="157">
        <f>SUM(F27:F30)</f>
        <v>0</v>
      </c>
      <c r="G31" s="141"/>
    </row>
  </sheetData>
  <mergeCells count="2">
    <mergeCell ref="A24:C25"/>
    <mergeCell ref="E24:G2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6176C-C524-4BB3-99AE-B021AB46B43D}">
  <sheetPr>
    <pageSetUpPr autoPageBreaks="0" fitToPage="1"/>
  </sheetPr>
  <dimension ref="A1:K65"/>
  <sheetViews>
    <sheetView showGridLines="0" tabSelected="1" topLeftCell="A20" zoomScale="90" zoomScaleNormal="90" workbookViewId="0">
      <selection activeCell="C33" sqref="C33"/>
    </sheetView>
  </sheetViews>
  <sheetFormatPr defaultRowHeight="14.4" x14ac:dyDescent="0.3"/>
  <cols>
    <col min="1" max="1" width="23" style="26" customWidth="1"/>
    <col min="2" max="2" width="56.6640625" style="27" customWidth="1"/>
    <col min="3" max="3" width="14.33203125" customWidth="1"/>
    <col min="4" max="4" width="13.109375" customWidth="1"/>
    <col min="5" max="5" width="14.33203125" customWidth="1"/>
    <col min="6" max="6" width="12.33203125" customWidth="1"/>
    <col min="7" max="7" width="59.33203125" style="23" customWidth="1"/>
  </cols>
  <sheetData>
    <row r="1" spans="1:8" ht="70.2" customHeight="1" thickBot="1" x14ac:dyDescent="0.5">
      <c r="A1" s="18" t="s">
        <v>307</v>
      </c>
      <c r="B1" s="22"/>
      <c r="C1" s="2"/>
      <c r="D1" s="2"/>
      <c r="E1" s="2"/>
    </row>
    <row r="2" spans="1:8" ht="33" customHeight="1" x14ac:dyDescent="0.3">
      <c r="A2" s="24" t="s">
        <v>4</v>
      </c>
      <c r="B2" s="43"/>
      <c r="C2" s="240" t="s">
        <v>5</v>
      </c>
      <c r="D2" s="240"/>
      <c r="E2" s="240"/>
      <c r="F2" s="240"/>
      <c r="G2" s="241"/>
      <c r="H2" s="242"/>
    </row>
    <row r="3" spans="1:8" s="3" customFormat="1" ht="33" customHeight="1" x14ac:dyDescent="0.3">
      <c r="A3" s="25" t="s">
        <v>6</v>
      </c>
      <c r="B3" s="44"/>
      <c r="C3" s="243" t="s">
        <v>7</v>
      </c>
      <c r="D3" s="243"/>
      <c r="E3" s="243"/>
      <c r="F3" s="243"/>
      <c r="G3" s="244"/>
      <c r="H3" s="245"/>
    </row>
    <row r="4" spans="1:8" ht="33" customHeight="1" thickBot="1" x14ac:dyDescent="0.35">
      <c r="A4" s="21" t="s">
        <v>8</v>
      </c>
      <c r="B4" s="62">
        <f>E34</f>
        <v>0</v>
      </c>
      <c r="C4" s="246" t="s">
        <v>9</v>
      </c>
      <c r="D4" s="246"/>
      <c r="E4" s="246"/>
      <c r="F4" s="246"/>
      <c r="G4" s="247" t="str">
        <f>IFERROR(B4/G3,"")</f>
        <v/>
      </c>
      <c r="H4" s="248"/>
    </row>
    <row r="5" spans="1:8" ht="25.2" customHeight="1" x14ac:dyDescent="0.3">
      <c r="A5" s="170" t="str">
        <f>IF(F3="","",(IF(F4&lt;=2000,"","***Cost per student cannot exceed $2,000.  Please adjust your budget before submitting your application.")))</f>
        <v/>
      </c>
      <c r="B5" s="170"/>
      <c r="C5" s="170"/>
      <c r="D5" s="170"/>
      <c r="E5" s="170"/>
      <c r="F5" s="170"/>
      <c r="G5" s="170"/>
      <c r="H5" s="170"/>
    </row>
    <row r="6" spans="1:8" ht="49.95" customHeight="1" thickBot="1" x14ac:dyDescent="0.35">
      <c r="A6" s="249" t="s">
        <v>10</v>
      </c>
      <c r="B6" s="249"/>
      <c r="C6" s="249"/>
      <c r="D6" s="249"/>
      <c r="E6" s="249"/>
      <c r="F6" s="249"/>
      <c r="G6" s="249"/>
      <c r="H6" s="249"/>
    </row>
    <row r="7" spans="1:8" ht="358.95" customHeight="1" thickBot="1" x14ac:dyDescent="0.35">
      <c r="A7" s="250" t="s">
        <v>275</v>
      </c>
      <c r="B7" s="251"/>
      <c r="C7" s="251"/>
      <c r="D7" s="251"/>
      <c r="E7" s="251"/>
      <c r="F7" s="251"/>
      <c r="G7" s="251"/>
      <c r="H7" s="252"/>
    </row>
    <row r="8" spans="1:8" ht="49.95" customHeight="1" thickBot="1" x14ac:dyDescent="0.35">
      <c r="A8" s="202" t="s">
        <v>11</v>
      </c>
      <c r="B8" s="203"/>
      <c r="C8" s="203"/>
      <c r="D8" s="203"/>
      <c r="E8" s="203"/>
      <c r="F8" s="203"/>
      <c r="G8" s="203"/>
      <c r="H8" s="204"/>
    </row>
    <row r="9" spans="1:8" ht="30.6" customHeight="1" x14ac:dyDescent="0.3">
      <c r="A9" s="253" t="s">
        <v>12</v>
      </c>
      <c r="B9" s="254"/>
      <c r="C9" s="254"/>
      <c r="D9" s="254" t="s">
        <v>13</v>
      </c>
      <c r="E9" s="254"/>
      <c r="F9" s="254"/>
      <c r="G9" s="254"/>
      <c r="H9" s="255"/>
    </row>
    <row r="10" spans="1:8" ht="24" customHeight="1" x14ac:dyDescent="0.3">
      <c r="A10" s="269" t="s">
        <v>14</v>
      </c>
      <c r="B10" s="270"/>
      <c r="C10" s="270"/>
      <c r="D10" s="182" t="s">
        <v>15</v>
      </c>
      <c r="E10" s="182"/>
      <c r="F10" s="182"/>
      <c r="G10" s="182"/>
      <c r="H10" s="235"/>
    </row>
    <row r="11" spans="1:8" ht="24" customHeight="1" x14ac:dyDescent="0.3">
      <c r="A11" s="269" t="s">
        <v>16</v>
      </c>
      <c r="B11" s="270"/>
      <c r="C11" s="270"/>
      <c r="D11" s="182" t="s">
        <v>17</v>
      </c>
      <c r="E11" s="182"/>
      <c r="F11" s="182"/>
      <c r="G11" s="182"/>
      <c r="H11" s="235"/>
    </row>
    <row r="12" spans="1:8" ht="24" customHeight="1" x14ac:dyDescent="0.3">
      <c r="A12" s="269" t="s">
        <v>18</v>
      </c>
      <c r="B12" s="270"/>
      <c r="C12" s="270"/>
      <c r="D12" s="182" t="s">
        <v>17</v>
      </c>
      <c r="E12" s="182"/>
      <c r="F12" s="182"/>
      <c r="G12" s="182"/>
      <c r="H12" s="235"/>
    </row>
    <row r="13" spans="1:8" ht="24" customHeight="1" thickBot="1" x14ac:dyDescent="0.35">
      <c r="A13" s="271" t="s">
        <v>19</v>
      </c>
      <c r="B13" s="272"/>
      <c r="C13" s="272"/>
      <c r="D13" s="238" t="s">
        <v>20</v>
      </c>
      <c r="E13" s="238"/>
      <c r="F13" s="238"/>
      <c r="G13" s="238"/>
      <c r="H13" s="239"/>
    </row>
    <row r="14" spans="1:8" ht="49.95" customHeight="1" thickBot="1" x14ac:dyDescent="0.35">
      <c r="A14" s="230" t="s">
        <v>21</v>
      </c>
      <c r="B14" s="230"/>
      <c r="C14" s="230"/>
      <c r="D14" s="230"/>
      <c r="E14" s="230"/>
      <c r="F14" s="230"/>
      <c r="G14" s="230"/>
      <c r="H14" s="230"/>
    </row>
    <row r="15" spans="1:8" s="29" customFormat="1" ht="63" customHeight="1" thickBot="1" x14ac:dyDescent="0.35">
      <c r="A15" s="118" t="s">
        <v>22</v>
      </c>
      <c r="B15" s="119" t="s">
        <v>23</v>
      </c>
      <c r="C15" s="120" t="s">
        <v>24</v>
      </c>
      <c r="D15" s="283"/>
      <c r="E15" s="120" t="s">
        <v>25</v>
      </c>
      <c r="F15" s="260" t="s">
        <v>274</v>
      </c>
      <c r="G15" s="261"/>
      <c r="H15" s="121" t="s">
        <v>12</v>
      </c>
    </row>
    <row r="16" spans="1:8" ht="204" customHeight="1" thickBot="1" x14ac:dyDescent="0.35">
      <c r="A16" s="30" t="s">
        <v>26</v>
      </c>
      <c r="B16" s="31" t="s">
        <v>27</v>
      </c>
      <c r="C16" s="45"/>
      <c r="D16" s="284"/>
      <c r="E16" s="59">
        <f>C16+D16</f>
        <v>0</v>
      </c>
      <c r="F16" s="221"/>
      <c r="G16" s="222"/>
      <c r="H16" s="32" t="s">
        <v>28</v>
      </c>
    </row>
    <row r="17" spans="1:8" ht="106.2" customHeight="1" x14ac:dyDescent="0.3">
      <c r="A17" s="212" t="s">
        <v>29</v>
      </c>
      <c r="B17" s="33" t="s">
        <v>30</v>
      </c>
      <c r="C17" s="46"/>
      <c r="D17" s="285"/>
      <c r="E17" s="60">
        <f t="shared" ref="E17:E30" si="0">C17+D17</f>
        <v>0</v>
      </c>
      <c r="F17" s="215"/>
      <c r="G17" s="216"/>
      <c r="H17" s="34" t="s">
        <v>28</v>
      </c>
    </row>
    <row r="18" spans="1:8" ht="106.2" customHeight="1" thickBot="1" x14ac:dyDescent="0.35">
      <c r="A18" s="229"/>
      <c r="B18" s="35" t="s">
        <v>31</v>
      </c>
      <c r="C18" s="47"/>
      <c r="D18" s="286"/>
      <c r="E18" s="57">
        <f t="shared" si="0"/>
        <v>0</v>
      </c>
      <c r="F18" s="219"/>
      <c r="G18" s="220"/>
      <c r="H18" s="36" t="s">
        <v>32</v>
      </c>
    </row>
    <row r="19" spans="1:8" ht="106.95" customHeight="1" x14ac:dyDescent="0.3">
      <c r="A19" s="212" t="s">
        <v>33</v>
      </c>
      <c r="B19" s="33" t="s">
        <v>34</v>
      </c>
      <c r="C19" s="46"/>
      <c r="D19" s="285"/>
      <c r="E19" s="60">
        <f t="shared" si="0"/>
        <v>0</v>
      </c>
      <c r="F19" s="215"/>
      <c r="G19" s="216"/>
      <c r="H19" s="34" t="s">
        <v>28</v>
      </c>
    </row>
    <row r="20" spans="1:8" ht="174" customHeight="1" thickBot="1" x14ac:dyDescent="0.35">
      <c r="A20" s="228"/>
      <c r="B20" s="72" t="s">
        <v>35</v>
      </c>
      <c r="C20" s="47"/>
      <c r="D20" s="286"/>
      <c r="E20" s="57">
        <f t="shared" si="0"/>
        <v>0</v>
      </c>
      <c r="F20" s="219"/>
      <c r="G20" s="220"/>
      <c r="H20" s="36" t="s">
        <v>32</v>
      </c>
    </row>
    <row r="21" spans="1:8" ht="106.95" customHeight="1" x14ac:dyDescent="0.3">
      <c r="A21" s="212" t="s">
        <v>36</v>
      </c>
      <c r="B21" s="33" t="s">
        <v>37</v>
      </c>
      <c r="C21" s="46"/>
      <c r="D21" s="285"/>
      <c r="E21" s="60">
        <f t="shared" si="0"/>
        <v>0</v>
      </c>
      <c r="F21" s="215"/>
      <c r="G21" s="216"/>
      <c r="H21" s="34" t="s">
        <v>28</v>
      </c>
    </row>
    <row r="22" spans="1:8" ht="106.95" customHeight="1" thickBot="1" x14ac:dyDescent="0.35">
      <c r="A22" s="229"/>
      <c r="B22" s="35" t="s">
        <v>38</v>
      </c>
      <c r="C22" s="47"/>
      <c r="D22" s="286"/>
      <c r="E22" s="57">
        <f t="shared" si="0"/>
        <v>0</v>
      </c>
      <c r="F22" s="219"/>
      <c r="G22" s="220"/>
      <c r="H22" s="36" t="s">
        <v>32</v>
      </c>
    </row>
    <row r="23" spans="1:8" ht="106.95" customHeight="1" x14ac:dyDescent="0.3">
      <c r="A23" s="212" t="s">
        <v>39</v>
      </c>
      <c r="B23" s="33" t="s">
        <v>40</v>
      </c>
      <c r="C23" s="46"/>
      <c r="D23" s="285"/>
      <c r="E23" s="60">
        <f t="shared" si="0"/>
        <v>0</v>
      </c>
      <c r="F23" s="215"/>
      <c r="G23" s="216"/>
      <c r="H23" s="34" t="s">
        <v>28</v>
      </c>
    </row>
    <row r="24" spans="1:8" ht="140.4" customHeight="1" x14ac:dyDescent="0.3">
      <c r="A24" s="213"/>
      <c r="B24" s="37" t="s">
        <v>305</v>
      </c>
      <c r="C24" s="48"/>
      <c r="D24" s="287"/>
      <c r="E24" s="61">
        <f t="shared" si="0"/>
        <v>0</v>
      </c>
      <c r="F24" s="217"/>
      <c r="G24" s="218"/>
      <c r="H24" s="38" t="s">
        <v>32</v>
      </c>
    </row>
    <row r="25" spans="1:8" ht="72.599999999999994" customHeight="1" thickBot="1" x14ac:dyDescent="0.35">
      <c r="A25" s="214"/>
      <c r="B25" s="35" t="s">
        <v>41</v>
      </c>
      <c r="C25" s="47"/>
      <c r="D25" s="286"/>
      <c r="E25" s="57">
        <f t="shared" si="0"/>
        <v>0</v>
      </c>
      <c r="F25" s="219"/>
      <c r="G25" s="220"/>
      <c r="H25" s="36" t="s">
        <v>42</v>
      </c>
    </row>
    <row r="26" spans="1:8" ht="106.95" customHeight="1" thickBot="1" x14ac:dyDescent="0.35">
      <c r="A26" s="30" t="s">
        <v>43</v>
      </c>
      <c r="B26" s="31" t="s">
        <v>44</v>
      </c>
      <c r="C26" s="45"/>
      <c r="D26" s="284"/>
      <c r="E26" s="59">
        <f t="shared" si="0"/>
        <v>0</v>
      </c>
      <c r="F26" s="221"/>
      <c r="G26" s="222"/>
      <c r="H26" s="32" t="s">
        <v>42</v>
      </c>
    </row>
    <row r="27" spans="1:8" ht="139.94999999999999" customHeight="1" thickBot="1" x14ac:dyDescent="0.35">
      <c r="A27" s="30" t="s">
        <v>45</v>
      </c>
      <c r="B27" s="31" t="s">
        <v>273</v>
      </c>
      <c r="C27" s="45"/>
      <c r="D27" s="284"/>
      <c r="E27" s="59">
        <f>C27+D27</f>
        <v>0</v>
      </c>
      <c r="F27" s="221"/>
      <c r="G27" s="222"/>
      <c r="H27" s="32" t="s">
        <v>42</v>
      </c>
    </row>
    <row r="28" spans="1:8" ht="202.2" customHeight="1" thickBot="1" x14ac:dyDescent="0.35">
      <c r="A28" s="30" t="s">
        <v>46</v>
      </c>
      <c r="B28" s="31" t="s">
        <v>267</v>
      </c>
      <c r="C28" s="45"/>
      <c r="D28" s="284"/>
      <c r="E28" s="59">
        <f t="shared" si="0"/>
        <v>0</v>
      </c>
      <c r="F28" s="221"/>
      <c r="G28" s="222"/>
      <c r="H28" s="32" t="s">
        <v>42</v>
      </c>
    </row>
    <row r="29" spans="1:8" ht="106.95" customHeight="1" thickBot="1" x14ac:dyDescent="0.35">
      <c r="A29" s="30" t="s">
        <v>47</v>
      </c>
      <c r="B29" s="31" t="s">
        <v>48</v>
      </c>
      <c r="C29" s="45"/>
      <c r="D29" s="284"/>
      <c r="E29" s="59">
        <f t="shared" si="0"/>
        <v>0</v>
      </c>
      <c r="F29" s="221"/>
      <c r="G29" s="222"/>
      <c r="H29" s="32" t="s">
        <v>42</v>
      </c>
    </row>
    <row r="30" spans="1:8" ht="38.4" customHeight="1" thickBot="1" x14ac:dyDescent="0.35">
      <c r="A30" s="223" t="s">
        <v>49</v>
      </c>
      <c r="B30" s="224"/>
      <c r="C30" s="58">
        <f>SUM(C16:C29)</f>
        <v>0</v>
      </c>
      <c r="D30" s="288"/>
      <c r="E30" s="58">
        <f t="shared" si="0"/>
        <v>0</v>
      </c>
      <c r="F30" s="199"/>
      <c r="G30" s="200"/>
      <c r="H30" s="201"/>
    </row>
    <row r="31" spans="1:8" ht="49.95" customHeight="1" x14ac:dyDescent="0.3">
      <c r="A31" s="273" t="s">
        <v>50</v>
      </c>
      <c r="B31" s="226"/>
      <c r="C31" s="226"/>
      <c r="D31" s="226"/>
      <c r="E31" s="226"/>
      <c r="F31" s="226"/>
      <c r="G31" s="226"/>
      <c r="H31" s="227"/>
    </row>
    <row r="32" spans="1:8" ht="38.4" customHeight="1" x14ac:dyDescent="0.3">
      <c r="A32" s="207" t="s">
        <v>51</v>
      </c>
      <c r="B32" s="208"/>
      <c r="C32" s="56">
        <f>C30*0.1</f>
        <v>0</v>
      </c>
      <c r="D32" s="289"/>
      <c r="E32" s="56">
        <f>E30*0.1</f>
        <v>0</v>
      </c>
      <c r="F32" s="209" t="str">
        <f>IF(E33&gt;E32,"***ATTENTION: Administrative Costs cannot be greater than 10% of the project budget","")</f>
        <v/>
      </c>
      <c r="G32" s="210"/>
      <c r="H32" s="211"/>
    </row>
    <row r="33" spans="1:11" ht="106.2" customHeight="1" thickBot="1" x14ac:dyDescent="0.35">
      <c r="A33" s="54" t="s">
        <v>52</v>
      </c>
      <c r="B33" s="35" t="s">
        <v>53</v>
      </c>
      <c r="C33" s="47"/>
      <c r="D33" s="286"/>
      <c r="E33" s="57">
        <f>C33+D33</f>
        <v>0</v>
      </c>
      <c r="F33" s="219"/>
      <c r="G33" s="220"/>
      <c r="H33" s="36" t="s">
        <v>54</v>
      </c>
    </row>
    <row r="34" spans="1:11" s="29" customFormat="1" ht="38.4" customHeight="1" thickBot="1" x14ac:dyDescent="0.35">
      <c r="A34" s="197" t="s">
        <v>55</v>
      </c>
      <c r="B34" s="198"/>
      <c r="C34" s="55">
        <f>SUM(C16:C29)+C33</f>
        <v>0</v>
      </c>
      <c r="D34" s="290"/>
      <c r="E34" s="55">
        <f>SUM(E16:E29)+E33</f>
        <v>0</v>
      </c>
      <c r="F34" s="199"/>
      <c r="G34" s="200"/>
      <c r="H34" s="201"/>
    </row>
    <row r="35" spans="1:11" ht="49.95" customHeight="1" x14ac:dyDescent="0.3">
      <c r="A35" s="202" t="s">
        <v>56</v>
      </c>
      <c r="B35" s="203"/>
      <c r="C35" s="203"/>
      <c r="D35" s="203"/>
      <c r="E35" s="203"/>
      <c r="F35" s="203"/>
      <c r="G35" s="203"/>
      <c r="H35" s="204"/>
    </row>
    <row r="36" spans="1:11" s="40" customFormat="1" ht="45.6" customHeight="1" x14ac:dyDescent="0.3">
      <c r="A36" s="268" t="s">
        <v>12</v>
      </c>
      <c r="B36" s="205"/>
      <c r="C36" s="28" t="s">
        <v>24</v>
      </c>
      <c r="D36" s="28"/>
      <c r="E36" s="39" t="s">
        <v>25</v>
      </c>
      <c r="F36" s="28" t="s">
        <v>57</v>
      </c>
      <c r="G36" s="205" t="s">
        <v>13</v>
      </c>
      <c r="H36" s="264"/>
    </row>
    <row r="37" spans="1:11" ht="24" customHeight="1" x14ac:dyDescent="0.3">
      <c r="A37" s="259" t="s">
        <v>14</v>
      </c>
      <c r="B37" s="181"/>
      <c r="C37" s="41">
        <f>C16+C17+C19+C21+C23</f>
        <v>0</v>
      </c>
      <c r="D37" s="291"/>
      <c r="E37" s="41">
        <f>C37+D37</f>
        <v>0</v>
      </c>
      <c r="F37" s="52" t="str">
        <f>IFERROR((E37/$E$34),"")</f>
        <v/>
      </c>
      <c r="G37" s="182" t="s">
        <v>15</v>
      </c>
      <c r="H37" s="235"/>
    </row>
    <row r="38" spans="1:11" ht="24" customHeight="1" x14ac:dyDescent="0.3">
      <c r="A38" s="259" t="s">
        <v>16</v>
      </c>
      <c r="B38" s="181"/>
      <c r="C38" s="41">
        <f>C18+C20+C22+C24</f>
        <v>0</v>
      </c>
      <c r="D38" s="291"/>
      <c r="E38" s="41">
        <f t="shared" ref="E38:E40" si="1">C38+D38</f>
        <v>0</v>
      </c>
      <c r="F38" s="52" t="str">
        <f>IFERROR((E38/$E$34),"")</f>
        <v/>
      </c>
      <c r="G38" s="182" t="s">
        <v>17</v>
      </c>
      <c r="H38" s="235"/>
      <c r="K38" s="23"/>
    </row>
    <row r="39" spans="1:11" ht="24" customHeight="1" x14ac:dyDescent="0.3">
      <c r="A39" s="259" t="s">
        <v>18</v>
      </c>
      <c r="B39" s="181"/>
      <c r="C39" s="41">
        <f>C25+C26+C27+C28+C29</f>
        <v>0</v>
      </c>
      <c r="D39" s="291"/>
      <c r="E39" s="41">
        <f t="shared" si="1"/>
        <v>0</v>
      </c>
      <c r="F39" s="52" t="str">
        <f>IFERROR((E39/$E$34),"")</f>
        <v/>
      </c>
      <c r="G39" s="182" t="s">
        <v>17</v>
      </c>
      <c r="H39" s="235"/>
      <c r="K39" s="23"/>
    </row>
    <row r="40" spans="1:11" ht="24" customHeight="1" thickBot="1" x14ac:dyDescent="0.35">
      <c r="A40" s="262" t="s">
        <v>19</v>
      </c>
      <c r="B40" s="263"/>
      <c r="C40" s="42">
        <f>C33</f>
        <v>0</v>
      </c>
      <c r="D40" s="292"/>
      <c r="E40" s="42">
        <f t="shared" si="1"/>
        <v>0</v>
      </c>
      <c r="F40" s="53" t="str">
        <f>IFERROR((E40/$E$30),"")</f>
        <v/>
      </c>
      <c r="G40" s="238" t="s">
        <v>20</v>
      </c>
      <c r="H40" s="239"/>
    </row>
    <row r="41" spans="1:11" ht="49.95" customHeight="1" x14ac:dyDescent="0.3">
      <c r="A41" s="265" t="s">
        <v>58</v>
      </c>
      <c r="B41" s="266"/>
      <c r="C41" s="266"/>
      <c r="D41" s="266"/>
      <c r="E41" s="266"/>
      <c r="F41" s="266"/>
      <c r="G41" s="266"/>
      <c r="H41" s="267"/>
    </row>
    <row r="42" spans="1:11" ht="55.2" customHeight="1" x14ac:dyDescent="0.3">
      <c r="A42" s="186" t="s">
        <v>59</v>
      </c>
      <c r="B42" s="187"/>
      <c r="C42" s="187"/>
      <c r="D42" s="187"/>
      <c r="E42" s="187"/>
      <c r="F42" s="187"/>
      <c r="G42" s="187"/>
      <c r="H42" s="188"/>
    </row>
    <row r="43" spans="1:11" ht="36.6" customHeight="1" thickBot="1" x14ac:dyDescent="0.35">
      <c r="A43" s="189" t="s">
        <v>60</v>
      </c>
      <c r="B43" s="190"/>
      <c r="C43" s="65">
        <f>E34*0.2</f>
        <v>0</v>
      </c>
      <c r="D43" s="191" t="str">
        <f>IF(C43&lt;=B55,"","***ATTENTION:  The total amount of industry / community partner contribution does not equal the required 20% of total project cost.")</f>
        <v/>
      </c>
      <c r="E43" s="191"/>
      <c r="F43" s="191"/>
      <c r="G43" s="191"/>
      <c r="H43" s="192"/>
    </row>
    <row r="44" spans="1:11" ht="62.4" customHeight="1" x14ac:dyDescent="0.3">
      <c r="A44" s="8" t="s">
        <v>61</v>
      </c>
      <c r="B44" s="9" t="s">
        <v>62</v>
      </c>
      <c r="C44" s="112" t="s">
        <v>276</v>
      </c>
      <c r="D44" s="193" t="s">
        <v>63</v>
      </c>
      <c r="E44" s="193"/>
      <c r="F44" s="193"/>
      <c r="G44" s="193"/>
      <c r="H44" s="194"/>
    </row>
    <row r="45" spans="1:11" ht="24" customHeight="1" x14ac:dyDescent="0.3">
      <c r="A45" s="1"/>
      <c r="B45" s="11"/>
      <c r="C45" s="12"/>
      <c r="D45" s="163"/>
      <c r="E45" s="163"/>
      <c r="F45" s="163"/>
      <c r="G45" s="163"/>
      <c r="H45" s="164"/>
    </row>
    <row r="46" spans="1:11" ht="24" customHeight="1" x14ac:dyDescent="0.3">
      <c r="A46" s="1"/>
      <c r="B46" s="11"/>
      <c r="C46" s="12"/>
      <c r="D46" s="163"/>
      <c r="E46" s="163"/>
      <c r="F46" s="163"/>
      <c r="G46" s="163"/>
      <c r="H46" s="164"/>
    </row>
    <row r="47" spans="1:11" ht="24" customHeight="1" x14ac:dyDescent="0.3">
      <c r="A47" s="1"/>
      <c r="B47" s="11"/>
      <c r="C47" s="12"/>
      <c r="D47" s="163"/>
      <c r="E47" s="163"/>
      <c r="F47" s="163"/>
      <c r="G47" s="163"/>
      <c r="H47" s="164"/>
    </row>
    <row r="48" spans="1:11" ht="24" customHeight="1" x14ac:dyDescent="0.3">
      <c r="A48" s="1"/>
      <c r="B48" s="11"/>
      <c r="C48" s="12"/>
      <c r="D48" s="163"/>
      <c r="E48" s="163"/>
      <c r="F48" s="163"/>
      <c r="G48" s="163"/>
      <c r="H48" s="164"/>
    </row>
    <row r="49" spans="1:8" ht="24" customHeight="1" x14ac:dyDescent="0.3">
      <c r="A49" s="1"/>
      <c r="B49" s="11"/>
      <c r="C49" s="12"/>
      <c r="D49" s="163"/>
      <c r="E49" s="163"/>
      <c r="F49" s="163"/>
      <c r="G49" s="163"/>
      <c r="H49" s="164"/>
    </row>
    <row r="50" spans="1:8" ht="24" customHeight="1" x14ac:dyDescent="0.3">
      <c r="A50" s="1"/>
      <c r="B50" s="11"/>
      <c r="C50" s="12"/>
      <c r="D50" s="163"/>
      <c r="E50" s="163"/>
      <c r="F50" s="163"/>
      <c r="G50" s="163"/>
      <c r="H50" s="164"/>
    </row>
    <row r="51" spans="1:8" ht="24" customHeight="1" x14ac:dyDescent="0.3">
      <c r="A51" s="1"/>
      <c r="B51" s="11"/>
      <c r="C51" s="12"/>
      <c r="D51" s="163"/>
      <c r="E51" s="163"/>
      <c r="F51" s="163"/>
      <c r="G51" s="163"/>
      <c r="H51" s="164"/>
    </row>
    <row r="52" spans="1:8" ht="24" customHeight="1" x14ac:dyDescent="0.3">
      <c r="A52" s="1"/>
      <c r="B52" s="11"/>
      <c r="C52" s="12"/>
      <c r="D52" s="163"/>
      <c r="E52" s="163"/>
      <c r="F52" s="163"/>
      <c r="G52" s="163"/>
      <c r="H52" s="164"/>
    </row>
    <row r="53" spans="1:8" ht="24" customHeight="1" x14ac:dyDescent="0.3">
      <c r="A53" s="1"/>
      <c r="B53" s="11"/>
      <c r="C53" s="12"/>
      <c r="D53" s="163"/>
      <c r="E53" s="163"/>
      <c r="F53" s="163"/>
      <c r="G53" s="163"/>
      <c r="H53" s="164"/>
    </row>
    <row r="54" spans="1:8" ht="24" customHeight="1" thickBot="1" x14ac:dyDescent="0.35">
      <c r="A54" s="13"/>
      <c r="B54" s="14"/>
      <c r="C54" s="15"/>
      <c r="D54" s="176"/>
      <c r="E54" s="176"/>
      <c r="F54" s="176"/>
      <c r="G54" s="176"/>
      <c r="H54" s="177"/>
    </row>
    <row r="55" spans="1:8" ht="21.6" thickBot="1" x14ac:dyDescent="0.35">
      <c r="A55" s="16" t="s">
        <v>64</v>
      </c>
      <c r="B55" s="20">
        <f>SUM(B45:B54)</f>
        <v>0</v>
      </c>
      <c r="C55" s="17"/>
      <c r="D55" s="178" t="str">
        <f>IF(B55&gt;=(D40*0.2),"","***ATTENTION:  The total amount of Industry / Community Partner does not equal the required 20% of total project cost")</f>
        <v/>
      </c>
      <c r="E55" s="179"/>
      <c r="F55" s="179"/>
      <c r="G55" s="179"/>
      <c r="H55" s="180"/>
    </row>
    <row r="56" spans="1:8" ht="49.95" customHeight="1" x14ac:dyDescent="0.35">
      <c r="A56" s="171" t="s">
        <v>65</v>
      </c>
      <c r="B56" s="172"/>
      <c r="C56" s="172"/>
      <c r="D56" s="172"/>
      <c r="E56" s="172"/>
      <c r="F56" s="172"/>
      <c r="G56" s="172"/>
      <c r="H56" s="173"/>
    </row>
    <row r="57" spans="1:8" ht="27" customHeight="1" x14ac:dyDescent="0.3">
      <c r="A57" s="66" t="s">
        <v>66</v>
      </c>
      <c r="B57" s="63"/>
      <c r="C57" s="63"/>
      <c r="D57" s="63"/>
      <c r="E57" s="63"/>
      <c r="F57" s="63"/>
      <c r="G57" s="63"/>
      <c r="H57" s="64"/>
    </row>
    <row r="58" spans="1:8" ht="78" customHeight="1" x14ac:dyDescent="0.3">
      <c r="A58" s="4" t="s">
        <v>67</v>
      </c>
      <c r="B58" s="5" t="s">
        <v>62</v>
      </c>
      <c r="C58" s="19" t="s">
        <v>68</v>
      </c>
      <c r="D58" s="174" t="s">
        <v>69</v>
      </c>
      <c r="E58" s="174"/>
      <c r="F58" s="174"/>
      <c r="G58" s="174"/>
      <c r="H58" s="175"/>
    </row>
    <row r="59" spans="1:8" ht="23.4" customHeight="1" x14ac:dyDescent="0.3">
      <c r="A59" s="1"/>
      <c r="B59" s="11"/>
      <c r="C59" s="12"/>
      <c r="D59" s="163"/>
      <c r="E59" s="163"/>
      <c r="F59" s="163"/>
      <c r="G59" s="163"/>
      <c r="H59" s="164"/>
    </row>
    <row r="60" spans="1:8" ht="23.4" customHeight="1" x14ac:dyDescent="0.3">
      <c r="A60" s="1"/>
      <c r="B60" s="11"/>
      <c r="C60" s="12"/>
      <c r="D60" s="163"/>
      <c r="E60" s="163"/>
      <c r="F60" s="163"/>
      <c r="G60" s="163"/>
      <c r="H60" s="164"/>
    </row>
    <row r="61" spans="1:8" ht="23.4" customHeight="1" x14ac:dyDescent="0.3">
      <c r="A61" s="1"/>
      <c r="B61" s="11"/>
      <c r="C61" s="12"/>
      <c r="D61" s="163"/>
      <c r="E61" s="163"/>
      <c r="F61" s="163"/>
      <c r="G61" s="163"/>
      <c r="H61" s="164"/>
    </row>
    <row r="62" spans="1:8" ht="23.4" customHeight="1" x14ac:dyDescent="0.3">
      <c r="A62" s="1"/>
      <c r="B62" s="11"/>
      <c r="C62" s="12"/>
      <c r="D62" s="163"/>
      <c r="E62" s="163"/>
      <c r="F62" s="163"/>
      <c r="G62" s="163"/>
      <c r="H62" s="164"/>
    </row>
    <row r="63" spans="1:8" ht="23.4" customHeight="1" x14ac:dyDescent="0.3">
      <c r="A63" s="1"/>
      <c r="B63" s="11"/>
      <c r="C63" s="12"/>
      <c r="D63" s="163"/>
      <c r="E63" s="163"/>
      <c r="F63" s="163"/>
      <c r="G63" s="163"/>
      <c r="H63" s="164"/>
    </row>
    <row r="64" spans="1:8" ht="23.4" customHeight="1" thickBot="1" x14ac:dyDescent="0.35">
      <c r="A64" s="13"/>
      <c r="B64" s="14"/>
      <c r="C64" s="15"/>
      <c r="D64" s="165"/>
      <c r="E64" s="165"/>
      <c r="F64" s="165"/>
      <c r="G64" s="165"/>
      <c r="H64" s="166"/>
    </row>
    <row r="65" spans="1:8" ht="21.6" thickBot="1" x14ac:dyDescent="0.35">
      <c r="A65" s="16" t="s">
        <v>64</v>
      </c>
      <c r="B65" s="20">
        <f>SUM(B59:B64)</f>
        <v>0</v>
      </c>
      <c r="C65" s="17"/>
      <c r="D65" s="167"/>
      <c r="E65" s="168"/>
      <c r="F65" s="168"/>
      <c r="G65" s="168"/>
      <c r="H65" s="169"/>
    </row>
  </sheetData>
  <sheetProtection algorithmName="SHA-512" hashValue="y/Apqz4jjalD0y6eFy8Clz4y1jWhNAyYghJnWbl4nMWu8/O5BE2kit+8ZOo8wr0ibe7hAU3Pytck6IqC0w2SkA==" saltValue="rcUI6Iynqknt64OeYusjcg==" spinCount="100000" sheet="1" selectLockedCells="1"/>
  <mergeCells count="84">
    <mergeCell ref="D9:H9"/>
    <mergeCell ref="A9:C9"/>
    <mergeCell ref="A34:B34"/>
    <mergeCell ref="A14:H14"/>
    <mergeCell ref="A10:C10"/>
    <mergeCell ref="A11:C11"/>
    <mergeCell ref="A12:C12"/>
    <mergeCell ref="A13:C13"/>
    <mergeCell ref="D10:H10"/>
    <mergeCell ref="D11:H11"/>
    <mergeCell ref="D12:H12"/>
    <mergeCell ref="D13:H13"/>
    <mergeCell ref="A31:H31"/>
    <mergeCell ref="F33:G33"/>
    <mergeCell ref="F26:G26"/>
    <mergeCell ref="F27:G27"/>
    <mergeCell ref="A35:H35"/>
    <mergeCell ref="A56:H56"/>
    <mergeCell ref="D58:H58"/>
    <mergeCell ref="D59:H59"/>
    <mergeCell ref="D60:H60"/>
    <mergeCell ref="A41:H41"/>
    <mergeCell ref="A42:H42"/>
    <mergeCell ref="D44:H44"/>
    <mergeCell ref="D45:H45"/>
    <mergeCell ref="D46:H46"/>
    <mergeCell ref="D47:H47"/>
    <mergeCell ref="D53:H53"/>
    <mergeCell ref="D51:H51"/>
    <mergeCell ref="D52:H52"/>
    <mergeCell ref="A36:B36"/>
    <mergeCell ref="A37:B37"/>
    <mergeCell ref="D64:H64"/>
    <mergeCell ref="D65:H65"/>
    <mergeCell ref="A43:B43"/>
    <mergeCell ref="D61:H61"/>
    <mergeCell ref="G39:H39"/>
    <mergeCell ref="G40:H40"/>
    <mergeCell ref="D48:H48"/>
    <mergeCell ref="D49:H49"/>
    <mergeCell ref="D50:H50"/>
    <mergeCell ref="D62:H62"/>
    <mergeCell ref="D63:H63"/>
    <mergeCell ref="A19:A20"/>
    <mergeCell ref="F20:G20"/>
    <mergeCell ref="F28:G28"/>
    <mergeCell ref="F29:G29"/>
    <mergeCell ref="F21:G21"/>
    <mergeCell ref="F22:G22"/>
    <mergeCell ref="F23:G23"/>
    <mergeCell ref="F24:G24"/>
    <mergeCell ref="F25:G25"/>
    <mergeCell ref="F17:G17"/>
    <mergeCell ref="A38:B38"/>
    <mergeCell ref="A40:B40"/>
    <mergeCell ref="D54:H54"/>
    <mergeCell ref="D55:H55"/>
    <mergeCell ref="G36:H36"/>
    <mergeCell ref="G37:H37"/>
    <mergeCell ref="G38:H38"/>
    <mergeCell ref="A30:B30"/>
    <mergeCell ref="A32:B32"/>
    <mergeCell ref="F30:H30"/>
    <mergeCell ref="F32:H32"/>
    <mergeCell ref="F34:H34"/>
    <mergeCell ref="F18:G18"/>
    <mergeCell ref="F19:G19"/>
    <mergeCell ref="A17:A18"/>
    <mergeCell ref="A5:H5"/>
    <mergeCell ref="G2:H2"/>
    <mergeCell ref="G3:H3"/>
    <mergeCell ref="G4:H4"/>
    <mergeCell ref="D43:H43"/>
    <mergeCell ref="A8:H8"/>
    <mergeCell ref="C2:F2"/>
    <mergeCell ref="C3:F3"/>
    <mergeCell ref="C4:F4"/>
    <mergeCell ref="A39:B39"/>
    <mergeCell ref="A21:A22"/>
    <mergeCell ref="A23:A25"/>
    <mergeCell ref="A6:H6"/>
    <mergeCell ref="A7:H7"/>
    <mergeCell ref="F15:G15"/>
    <mergeCell ref="F16:G16"/>
  </mergeCells>
  <phoneticPr fontId="18" type="noConversion"/>
  <pageMargins left="0.25" right="0.25" top="0.75" bottom="0.75" header="0.3" footer="0.3"/>
  <pageSetup scale="56" fitToHeight="0" orientation="portrait" r:id="rId1"/>
  <rowBreaks count="4" manualBreakCount="4">
    <brk id="7" max="7" man="1"/>
    <brk id="14" max="7" man="1"/>
    <brk id="40" max="7" man="1"/>
    <brk id="55" max="7" man="1"/>
  </rowBreaks>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460D9BC7-2E11-42D6-A595-E29E470D8347}">
          <x14:formula1>
            <xm:f>Sheet1!$A$1:$A$3</xm:f>
          </x14:formula1>
          <xm:sqref>C45:C54 C59:C64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6DE18-11DF-49D8-8A77-D07CAC5EEDBD}">
  <dimension ref="A1:D16"/>
  <sheetViews>
    <sheetView zoomScale="90" zoomScaleNormal="90" workbookViewId="0">
      <selection activeCell="D7" sqref="D7:D8"/>
    </sheetView>
  </sheetViews>
  <sheetFormatPr defaultRowHeight="14.4" x14ac:dyDescent="0.3"/>
  <cols>
    <col min="1" max="1" width="30.6640625" customWidth="1"/>
    <col min="2" max="2" width="62.33203125" customWidth="1"/>
    <col min="3" max="3" width="12.5546875" customWidth="1"/>
    <col min="4" max="4" width="66.6640625" style="84" customWidth="1"/>
  </cols>
  <sheetData>
    <row r="1" spans="1:4" ht="31.8" thickBot="1" x14ac:dyDescent="0.35">
      <c r="A1" s="91" t="s">
        <v>22</v>
      </c>
      <c r="B1" s="91" t="s">
        <v>23</v>
      </c>
      <c r="C1" s="91" t="s">
        <v>12</v>
      </c>
      <c r="D1" s="92" t="s">
        <v>70</v>
      </c>
    </row>
    <row r="2" spans="1:4" ht="169.2" customHeight="1" thickBot="1" x14ac:dyDescent="0.35">
      <c r="A2" s="30" t="s">
        <v>26</v>
      </c>
      <c r="B2" s="93" t="s">
        <v>71</v>
      </c>
      <c r="C2" s="94" t="s">
        <v>28</v>
      </c>
      <c r="D2" s="95" t="s">
        <v>72</v>
      </c>
    </row>
    <row r="3" spans="1:4" ht="99.6" customHeight="1" x14ac:dyDescent="0.3">
      <c r="A3" s="276" t="s">
        <v>29</v>
      </c>
      <c r="B3" s="96" t="s">
        <v>30</v>
      </c>
      <c r="C3" s="97" t="s">
        <v>28</v>
      </c>
      <c r="D3" s="274" t="s">
        <v>271</v>
      </c>
    </row>
    <row r="4" spans="1:4" ht="105" customHeight="1" thickBot="1" x14ac:dyDescent="0.35">
      <c r="A4" s="277"/>
      <c r="B4" s="98" t="s">
        <v>31</v>
      </c>
      <c r="C4" s="99" t="s">
        <v>32</v>
      </c>
      <c r="D4" s="275"/>
    </row>
    <row r="5" spans="1:4" ht="57.6" customHeight="1" x14ac:dyDescent="0.3">
      <c r="A5" s="276" t="s">
        <v>33</v>
      </c>
      <c r="B5" s="96" t="s">
        <v>34</v>
      </c>
      <c r="C5" s="97" t="s">
        <v>28</v>
      </c>
      <c r="D5" s="274" t="s">
        <v>73</v>
      </c>
    </row>
    <row r="6" spans="1:4" ht="178.95" customHeight="1" thickBot="1" x14ac:dyDescent="0.35">
      <c r="A6" s="280"/>
      <c r="B6" s="100" t="s">
        <v>35</v>
      </c>
      <c r="C6" s="99" t="s">
        <v>32</v>
      </c>
      <c r="D6" s="281"/>
    </row>
    <row r="7" spans="1:4" ht="87.6" customHeight="1" x14ac:dyDescent="0.3">
      <c r="A7" s="276" t="s">
        <v>36</v>
      </c>
      <c r="B7" s="96" t="s">
        <v>37</v>
      </c>
      <c r="C7" s="97" t="s">
        <v>28</v>
      </c>
      <c r="D7" s="274" t="s">
        <v>74</v>
      </c>
    </row>
    <row r="8" spans="1:4" ht="87.6" customHeight="1" thickBot="1" x14ac:dyDescent="0.35">
      <c r="A8" s="277"/>
      <c r="B8" s="98" t="s">
        <v>38</v>
      </c>
      <c r="C8" s="99" t="s">
        <v>32</v>
      </c>
      <c r="D8" s="275"/>
    </row>
    <row r="9" spans="1:4" ht="121.2" customHeight="1" x14ac:dyDescent="0.3">
      <c r="A9" s="276" t="s">
        <v>39</v>
      </c>
      <c r="B9" s="96" t="s">
        <v>40</v>
      </c>
      <c r="C9" s="97" t="s">
        <v>28</v>
      </c>
      <c r="D9" s="101" t="s">
        <v>75</v>
      </c>
    </row>
    <row r="10" spans="1:4" ht="219" customHeight="1" x14ac:dyDescent="0.3">
      <c r="A10" s="278"/>
      <c r="B10" s="85" t="s">
        <v>264</v>
      </c>
      <c r="C10" s="67" t="s">
        <v>32</v>
      </c>
      <c r="D10" s="102" t="s">
        <v>76</v>
      </c>
    </row>
    <row r="11" spans="1:4" ht="89.4" customHeight="1" thickBot="1" x14ac:dyDescent="0.35">
      <c r="A11" s="279"/>
      <c r="B11" s="98" t="s">
        <v>41</v>
      </c>
      <c r="C11" s="99" t="s">
        <v>42</v>
      </c>
      <c r="D11" s="103" t="s">
        <v>77</v>
      </c>
    </row>
    <row r="12" spans="1:4" ht="166.95" customHeight="1" thickBot="1" x14ac:dyDescent="0.35">
      <c r="A12" s="30" t="s">
        <v>43</v>
      </c>
      <c r="B12" s="93" t="s">
        <v>44</v>
      </c>
      <c r="C12" s="94" t="s">
        <v>42</v>
      </c>
      <c r="D12" s="95" t="s">
        <v>298</v>
      </c>
    </row>
    <row r="13" spans="1:4" ht="289.95" customHeight="1" thickBot="1" x14ac:dyDescent="0.35">
      <c r="A13" s="30" t="s">
        <v>45</v>
      </c>
      <c r="B13" s="93" t="s">
        <v>273</v>
      </c>
      <c r="C13" s="94" t="s">
        <v>42</v>
      </c>
      <c r="D13" s="95" t="s">
        <v>78</v>
      </c>
    </row>
    <row r="14" spans="1:4" ht="197.4" customHeight="1" thickBot="1" x14ac:dyDescent="0.35">
      <c r="A14" s="30" t="s">
        <v>46</v>
      </c>
      <c r="B14" s="93" t="s">
        <v>268</v>
      </c>
      <c r="C14" s="94" t="s">
        <v>42</v>
      </c>
      <c r="D14" s="95" t="s">
        <v>79</v>
      </c>
    </row>
    <row r="15" spans="1:4" ht="58.2" customHeight="1" thickBot="1" x14ac:dyDescent="0.35">
      <c r="A15" s="30" t="s">
        <v>47</v>
      </c>
      <c r="B15" s="93" t="s">
        <v>48</v>
      </c>
      <c r="C15" s="94" t="s">
        <v>42</v>
      </c>
      <c r="D15" s="104"/>
    </row>
    <row r="16" spans="1:4" ht="183" customHeight="1" thickBot="1" x14ac:dyDescent="0.35">
      <c r="A16" s="30" t="s">
        <v>52</v>
      </c>
      <c r="B16" s="93" t="s">
        <v>53</v>
      </c>
      <c r="C16" s="94" t="s">
        <v>54</v>
      </c>
      <c r="D16" s="95" t="s">
        <v>80</v>
      </c>
    </row>
  </sheetData>
  <mergeCells count="7">
    <mergeCell ref="D7:D8"/>
    <mergeCell ref="A7:A8"/>
    <mergeCell ref="A9:A11"/>
    <mergeCell ref="A3:A4"/>
    <mergeCell ref="A5:A6"/>
    <mergeCell ref="D3:D4"/>
    <mergeCell ref="D5:D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16B23-D602-4182-9CA7-4DD13C85A13C}">
  <sheetPr>
    <pageSetUpPr autoPageBreaks="0" fitToPage="1"/>
  </sheetPr>
  <dimension ref="A1:K65"/>
  <sheetViews>
    <sheetView showGridLines="0" topLeftCell="A29" zoomScaleNormal="100" workbookViewId="0">
      <selection activeCell="C33" sqref="C33"/>
    </sheetView>
  </sheetViews>
  <sheetFormatPr defaultRowHeight="14.4" x14ac:dyDescent="0.3"/>
  <cols>
    <col min="1" max="1" width="23" style="26" customWidth="1"/>
    <col min="2" max="2" width="56.6640625" style="27" customWidth="1"/>
    <col min="3" max="3" width="15.44140625" customWidth="1"/>
    <col min="4" max="4" width="13.109375" customWidth="1"/>
    <col min="5" max="5" width="15.5546875" customWidth="1"/>
    <col min="6" max="6" width="12.33203125" customWidth="1"/>
    <col min="7" max="7" width="37.44140625" style="23" customWidth="1"/>
    <col min="8" max="8" width="10.33203125" customWidth="1"/>
  </cols>
  <sheetData>
    <row r="1" spans="1:8" ht="70.2" customHeight="1" thickBot="1" x14ac:dyDescent="0.5">
      <c r="A1" s="18" t="s">
        <v>308</v>
      </c>
      <c r="B1" s="22"/>
      <c r="C1" s="2"/>
      <c r="D1" s="2"/>
      <c r="E1" s="2"/>
    </row>
    <row r="2" spans="1:8" ht="33" customHeight="1" x14ac:dyDescent="0.3">
      <c r="A2" s="24" t="s">
        <v>81</v>
      </c>
      <c r="B2" s="43"/>
      <c r="C2" s="240" t="s">
        <v>82</v>
      </c>
      <c r="D2" s="240"/>
      <c r="E2" s="240"/>
      <c r="F2" s="240"/>
      <c r="G2" s="241"/>
      <c r="H2" s="242"/>
    </row>
    <row r="3" spans="1:8" s="3" customFormat="1" ht="33" customHeight="1" x14ac:dyDescent="0.3">
      <c r="A3" s="25" t="s">
        <v>83</v>
      </c>
      <c r="B3" s="44"/>
      <c r="C3" s="243" t="s">
        <v>84</v>
      </c>
      <c r="D3" s="243"/>
      <c r="E3" s="243"/>
      <c r="F3" s="243"/>
      <c r="G3" s="244"/>
      <c r="H3" s="245"/>
    </row>
    <row r="4" spans="1:8" ht="33" customHeight="1" thickBot="1" x14ac:dyDescent="0.35">
      <c r="A4" s="21" t="s">
        <v>85</v>
      </c>
      <c r="B4" s="62">
        <f>E34</f>
        <v>0</v>
      </c>
      <c r="C4" s="246" t="s">
        <v>86</v>
      </c>
      <c r="D4" s="246"/>
      <c r="E4" s="246"/>
      <c r="F4" s="246"/>
      <c r="G4" s="247" t="str">
        <f>IFERROR(B4/G3,"")</f>
        <v/>
      </c>
      <c r="H4" s="248"/>
    </row>
    <row r="5" spans="1:8" ht="21" customHeight="1" x14ac:dyDescent="0.3">
      <c r="A5" s="170" t="str">
        <f>IF(F3="","",(IF(F4&lt;=2000,"","***Le coût par étudiant ne peut pas dépasser 2 000 $. Veuillez ajuster votre budget avant de soumettre votre candidature")))</f>
        <v/>
      </c>
      <c r="B5" s="170"/>
      <c r="C5" s="170"/>
      <c r="D5" s="170"/>
      <c r="E5" s="170"/>
      <c r="F5" s="170"/>
      <c r="G5" s="170"/>
      <c r="H5" s="170"/>
    </row>
    <row r="6" spans="1:8" ht="49.95" customHeight="1" thickBot="1" x14ac:dyDescent="0.35">
      <c r="A6" s="249" t="s">
        <v>87</v>
      </c>
      <c r="B6" s="249"/>
      <c r="C6" s="249"/>
      <c r="D6" s="249"/>
      <c r="E6" s="249"/>
      <c r="F6" s="249"/>
      <c r="G6" s="249"/>
      <c r="H6" s="249"/>
    </row>
    <row r="7" spans="1:8" ht="361.2" customHeight="1" thickBot="1" x14ac:dyDescent="0.35">
      <c r="A7" s="250" t="s">
        <v>297</v>
      </c>
      <c r="B7" s="251"/>
      <c r="C7" s="251"/>
      <c r="D7" s="251"/>
      <c r="E7" s="251"/>
      <c r="F7" s="251"/>
      <c r="G7" s="251"/>
      <c r="H7" s="252"/>
    </row>
    <row r="8" spans="1:8" ht="64.2" customHeight="1" thickBot="1" x14ac:dyDescent="0.35">
      <c r="A8" s="202" t="s">
        <v>88</v>
      </c>
      <c r="B8" s="203"/>
      <c r="C8" s="203"/>
      <c r="D8" s="203"/>
      <c r="E8" s="203"/>
      <c r="F8" s="203"/>
      <c r="G8" s="203"/>
      <c r="H8" s="204"/>
    </row>
    <row r="9" spans="1:8" ht="30.6" customHeight="1" x14ac:dyDescent="0.3">
      <c r="A9" s="253" t="s">
        <v>89</v>
      </c>
      <c r="B9" s="254"/>
      <c r="C9" s="254"/>
      <c r="D9" s="254" t="s">
        <v>90</v>
      </c>
      <c r="E9" s="254"/>
      <c r="F9" s="254"/>
      <c r="G9" s="254"/>
      <c r="H9" s="255"/>
    </row>
    <row r="10" spans="1:8" ht="24" customHeight="1" x14ac:dyDescent="0.3">
      <c r="A10" s="233" t="s">
        <v>91</v>
      </c>
      <c r="B10" s="234"/>
      <c r="C10" s="234"/>
      <c r="D10" s="182" t="s">
        <v>92</v>
      </c>
      <c r="E10" s="182"/>
      <c r="F10" s="182"/>
      <c r="G10" s="182"/>
      <c r="H10" s="235"/>
    </row>
    <row r="11" spans="1:8" ht="24" customHeight="1" x14ac:dyDescent="0.3">
      <c r="A11" s="233" t="s">
        <v>93</v>
      </c>
      <c r="B11" s="234"/>
      <c r="C11" s="234"/>
      <c r="D11" s="182" t="s">
        <v>94</v>
      </c>
      <c r="E11" s="182"/>
      <c r="F11" s="182"/>
      <c r="G11" s="182"/>
      <c r="H11" s="235"/>
    </row>
    <row r="12" spans="1:8" ht="24" customHeight="1" x14ac:dyDescent="0.3">
      <c r="A12" s="233" t="s">
        <v>95</v>
      </c>
      <c r="B12" s="234"/>
      <c r="C12" s="234"/>
      <c r="D12" s="182" t="s">
        <v>94</v>
      </c>
      <c r="E12" s="182"/>
      <c r="F12" s="182"/>
      <c r="G12" s="182"/>
      <c r="H12" s="235"/>
    </row>
    <row r="13" spans="1:8" ht="24" customHeight="1" thickBot="1" x14ac:dyDescent="0.35">
      <c r="A13" s="236" t="s">
        <v>96</v>
      </c>
      <c r="B13" s="237"/>
      <c r="C13" s="237"/>
      <c r="D13" s="238" t="s">
        <v>97</v>
      </c>
      <c r="E13" s="238"/>
      <c r="F13" s="238"/>
      <c r="G13" s="238"/>
      <c r="H13" s="239"/>
    </row>
    <row r="14" spans="1:8" ht="49.95" customHeight="1" x14ac:dyDescent="0.3">
      <c r="A14" s="230" t="s">
        <v>98</v>
      </c>
      <c r="B14" s="230"/>
      <c r="C14" s="230"/>
      <c r="D14" s="230"/>
      <c r="E14" s="230"/>
      <c r="F14" s="230"/>
      <c r="G14" s="230"/>
      <c r="H14" s="230"/>
    </row>
    <row r="15" spans="1:8" s="29" customFormat="1" ht="63" customHeight="1" thickBot="1" x14ac:dyDescent="0.35">
      <c r="A15" s="49" t="s">
        <v>99</v>
      </c>
      <c r="B15" s="49" t="s">
        <v>100</v>
      </c>
      <c r="C15" s="50" t="s">
        <v>101</v>
      </c>
      <c r="D15" s="50"/>
      <c r="E15" s="50" t="s">
        <v>25</v>
      </c>
      <c r="F15" s="231" t="s">
        <v>256</v>
      </c>
      <c r="G15" s="232"/>
      <c r="H15" s="51" t="s">
        <v>89</v>
      </c>
    </row>
    <row r="16" spans="1:8" ht="237" customHeight="1" thickBot="1" x14ac:dyDescent="0.35">
      <c r="A16" s="30" t="s">
        <v>257</v>
      </c>
      <c r="B16" s="88" t="s">
        <v>102</v>
      </c>
      <c r="C16" s="45"/>
      <c r="D16" s="284"/>
      <c r="E16" s="59">
        <f>C16+D16</f>
        <v>0</v>
      </c>
      <c r="F16" s="221"/>
      <c r="G16" s="222"/>
      <c r="H16" s="32" t="s">
        <v>28</v>
      </c>
    </row>
    <row r="17" spans="1:8" ht="106.2" customHeight="1" x14ac:dyDescent="0.3">
      <c r="A17" s="212" t="s">
        <v>103</v>
      </c>
      <c r="B17" s="89" t="s">
        <v>288</v>
      </c>
      <c r="C17" s="46"/>
      <c r="D17" s="285"/>
      <c r="E17" s="60">
        <f t="shared" ref="E17:E30" si="0">C17+D17</f>
        <v>0</v>
      </c>
      <c r="F17" s="215"/>
      <c r="G17" s="216"/>
      <c r="H17" s="34" t="s">
        <v>28</v>
      </c>
    </row>
    <row r="18" spans="1:8" ht="106.2" customHeight="1" thickBot="1" x14ac:dyDescent="0.35">
      <c r="A18" s="229"/>
      <c r="B18" s="90" t="s">
        <v>289</v>
      </c>
      <c r="C18" s="47"/>
      <c r="D18" s="286"/>
      <c r="E18" s="57">
        <f t="shared" si="0"/>
        <v>0</v>
      </c>
      <c r="F18" s="219"/>
      <c r="G18" s="220"/>
      <c r="H18" s="36" t="s">
        <v>32</v>
      </c>
    </row>
    <row r="19" spans="1:8" ht="106.95" customHeight="1" x14ac:dyDescent="0.3">
      <c r="A19" s="212" t="s">
        <v>106</v>
      </c>
      <c r="B19" s="33" t="s">
        <v>107</v>
      </c>
      <c r="C19" s="46"/>
      <c r="D19" s="285"/>
      <c r="E19" s="60">
        <f t="shared" si="0"/>
        <v>0</v>
      </c>
      <c r="F19" s="215"/>
      <c r="G19" s="216"/>
      <c r="H19" s="34" t="s">
        <v>28</v>
      </c>
    </row>
    <row r="20" spans="1:8" ht="201" customHeight="1" thickBot="1" x14ac:dyDescent="0.35">
      <c r="A20" s="228"/>
      <c r="B20" s="72" t="s">
        <v>258</v>
      </c>
      <c r="C20" s="47"/>
      <c r="D20" s="286"/>
      <c r="E20" s="57">
        <f t="shared" si="0"/>
        <v>0</v>
      </c>
      <c r="F20" s="219"/>
      <c r="G20" s="220"/>
      <c r="H20" s="36" t="s">
        <v>32</v>
      </c>
    </row>
    <row r="21" spans="1:8" ht="106.95" customHeight="1" x14ac:dyDescent="0.3">
      <c r="A21" s="212" t="s">
        <v>108</v>
      </c>
      <c r="B21" s="33" t="s">
        <v>109</v>
      </c>
      <c r="C21" s="46"/>
      <c r="D21" s="285"/>
      <c r="E21" s="60">
        <f t="shared" si="0"/>
        <v>0</v>
      </c>
      <c r="F21" s="215"/>
      <c r="G21" s="216"/>
      <c r="H21" s="34" t="s">
        <v>28</v>
      </c>
    </row>
    <row r="22" spans="1:8" ht="106.95" customHeight="1" thickBot="1" x14ac:dyDescent="0.35">
      <c r="A22" s="229"/>
      <c r="B22" s="35" t="s">
        <v>110</v>
      </c>
      <c r="C22" s="47"/>
      <c r="D22" s="286"/>
      <c r="E22" s="57">
        <f t="shared" si="0"/>
        <v>0</v>
      </c>
      <c r="F22" s="219"/>
      <c r="G22" s="220"/>
      <c r="H22" s="36" t="s">
        <v>32</v>
      </c>
    </row>
    <row r="23" spans="1:8" ht="106.95" customHeight="1" x14ac:dyDescent="0.3">
      <c r="A23" s="212" t="s">
        <v>261</v>
      </c>
      <c r="B23" s="33" t="s">
        <v>262</v>
      </c>
      <c r="C23" s="46"/>
      <c r="D23" s="285"/>
      <c r="E23" s="60">
        <f t="shared" si="0"/>
        <v>0</v>
      </c>
      <c r="F23" s="215"/>
      <c r="G23" s="216"/>
      <c r="H23" s="34" t="s">
        <v>28</v>
      </c>
    </row>
    <row r="24" spans="1:8" ht="160.94999999999999" customHeight="1" x14ac:dyDescent="0.3">
      <c r="A24" s="213"/>
      <c r="B24" s="37" t="s">
        <v>306</v>
      </c>
      <c r="C24" s="48"/>
      <c r="D24" s="287"/>
      <c r="E24" s="61">
        <f t="shared" si="0"/>
        <v>0</v>
      </c>
      <c r="F24" s="217"/>
      <c r="G24" s="218"/>
      <c r="H24" s="38" t="s">
        <v>32</v>
      </c>
    </row>
    <row r="25" spans="1:8" ht="106.95" customHeight="1" thickBot="1" x14ac:dyDescent="0.35">
      <c r="A25" s="214"/>
      <c r="B25" s="35" t="s">
        <v>263</v>
      </c>
      <c r="C25" s="47"/>
      <c r="D25" s="286"/>
      <c r="E25" s="57">
        <f t="shared" si="0"/>
        <v>0</v>
      </c>
      <c r="F25" s="219"/>
      <c r="G25" s="220"/>
      <c r="H25" s="36" t="s">
        <v>42</v>
      </c>
    </row>
    <row r="26" spans="1:8" ht="106.95" customHeight="1" thickBot="1" x14ac:dyDescent="0.35">
      <c r="A26" s="30" t="s">
        <v>111</v>
      </c>
      <c r="B26" s="31" t="s">
        <v>112</v>
      </c>
      <c r="C26" s="45"/>
      <c r="D26" s="284"/>
      <c r="E26" s="59">
        <f t="shared" si="0"/>
        <v>0</v>
      </c>
      <c r="F26" s="221"/>
      <c r="G26" s="222"/>
      <c r="H26" s="32" t="s">
        <v>42</v>
      </c>
    </row>
    <row r="27" spans="1:8" ht="157.19999999999999" customHeight="1" thickBot="1" x14ac:dyDescent="0.35">
      <c r="A27" s="30" t="s">
        <v>113</v>
      </c>
      <c r="B27" s="31" t="s">
        <v>114</v>
      </c>
      <c r="C27" s="45"/>
      <c r="D27" s="284"/>
      <c r="E27" s="59">
        <f>C27+D27</f>
        <v>0</v>
      </c>
      <c r="F27" s="221"/>
      <c r="G27" s="222"/>
      <c r="H27" s="32" t="s">
        <v>42</v>
      </c>
    </row>
    <row r="28" spans="1:8" ht="246.6" customHeight="1" thickBot="1" x14ac:dyDescent="0.35">
      <c r="A28" s="30" t="s">
        <v>115</v>
      </c>
      <c r="B28" s="31" t="s">
        <v>266</v>
      </c>
      <c r="C28" s="45"/>
      <c r="D28" s="284"/>
      <c r="E28" s="59">
        <f t="shared" si="0"/>
        <v>0</v>
      </c>
      <c r="F28" s="221"/>
      <c r="G28" s="222"/>
      <c r="H28" s="32" t="s">
        <v>42</v>
      </c>
    </row>
    <row r="29" spans="1:8" ht="106.95" customHeight="1" thickBot="1" x14ac:dyDescent="0.35">
      <c r="A29" s="30" t="s">
        <v>116</v>
      </c>
      <c r="B29" s="31" t="s">
        <v>117</v>
      </c>
      <c r="C29" s="45"/>
      <c r="D29" s="284"/>
      <c r="E29" s="59">
        <f t="shared" si="0"/>
        <v>0</v>
      </c>
      <c r="F29" s="221"/>
      <c r="G29" s="222"/>
      <c r="H29" s="32" t="s">
        <v>42</v>
      </c>
    </row>
    <row r="30" spans="1:8" ht="38.4" customHeight="1" thickBot="1" x14ac:dyDescent="0.35">
      <c r="A30" s="223" t="s">
        <v>118</v>
      </c>
      <c r="B30" s="224"/>
      <c r="C30" s="58">
        <f>SUM(C16:C29)</f>
        <v>0</v>
      </c>
      <c r="D30" s="58"/>
      <c r="E30" s="58">
        <f t="shared" si="0"/>
        <v>0</v>
      </c>
      <c r="F30" s="199"/>
      <c r="G30" s="200"/>
      <c r="H30" s="201"/>
    </row>
    <row r="31" spans="1:8" ht="66.599999999999994" customHeight="1" x14ac:dyDescent="0.3">
      <c r="A31" s="225" t="s">
        <v>119</v>
      </c>
      <c r="B31" s="226"/>
      <c r="C31" s="226"/>
      <c r="D31" s="226"/>
      <c r="E31" s="226"/>
      <c r="F31" s="226"/>
      <c r="G31" s="226"/>
      <c r="H31" s="227"/>
    </row>
    <row r="32" spans="1:8" ht="38.4" customHeight="1" x14ac:dyDescent="0.3">
      <c r="A32" s="207" t="s">
        <v>120</v>
      </c>
      <c r="B32" s="208"/>
      <c r="C32" s="56">
        <f>C30*0.1</f>
        <v>0</v>
      </c>
      <c r="D32" s="56"/>
      <c r="E32" s="56">
        <f>E30*0.1</f>
        <v>0</v>
      </c>
      <c r="F32" s="209" t="str">
        <f>IF(E33&gt;E32,"***ATTENTION : Les frais administratifs demandés ne peuvent être supérieurs à 10 % du budget total","")</f>
        <v/>
      </c>
      <c r="G32" s="210"/>
      <c r="H32" s="211"/>
    </row>
    <row r="33" spans="1:11" ht="133.94999999999999" customHeight="1" thickBot="1" x14ac:dyDescent="0.35">
      <c r="A33" s="54" t="s">
        <v>52</v>
      </c>
      <c r="B33" s="35" t="s">
        <v>121</v>
      </c>
      <c r="C33" s="47"/>
      <c r="D33" s="286"/>
      <c r="E33" s="57">
        <f>C33+D33</f>
        <v>0</v>
      </c>
      <c r="F33" s="195"/>
      <c r="G33" s="196"/>
      <c r="H33" s="36" t="s">
        <v>54</v>
      </c>
    </row>
    <row r="34" spans="1:11" s="29" customFormat="1" ht="38.4" customHeight="1" thickBot="1" x14ac:dyDescent="0.35">
      <c r="A34" s="197" t="s">
        <v>122</v>
      </c>
      <c r="B34" s="198"/>
      <c r="C34" s="55">
        <f>SUM(C16:C29)+C33</f>
        <v>0</v>
      </c>
      <c r="D34" s="55"/>
      <c r="E34" s="55">
        <f>SUM(E16:E29)+E33</f>
        <v>0</v>
      </c>
      <c r="F34" s="199"/>
      <c r="G34" s="200"/>
      <c r="H34" s="201"/>
    </row>
    <row r="35" spans="1:11" ht="55.95" customHeight="1" x14ac:dyDescent="0.3">
      <c r="A35" s="202" t="s">
        <v>123</v>
      </c>
      <c r="B35" s="203"/>
      <c r="C35" s="203"/>
      <c r="D35" s="203"/>
      <c r="E35" s="203"/>
      <c r="F35" s="203"/>
      <c r="G35" s="203"/>
      <c r="H35" s="204"/>
    </row>
    <row r="36" spans="1:11" s="40" customFormat="1" ht="45.6" customHeight="1" x14ac:dyDescent="0.3">
      <c r="A36" s="205" t="s">
        <v>89</v>
      </c>
      <c r="B36" s="205"/>
      <c r="C36" s="39" t="s">
        <v>101</v>
      </c>
      <c r="D36" s="39"/>
      <c r="E36" s="39" t="s">
        <v>25</v>
      </c>
      <c r="F36" s="73" t="s">
        <v>124</v>
      </c>
      <c r="G36" s="205" t="s">
        <v>90</v>
      </c>
      <c r="H36" s="206"/>
    </row>
    <row r="37" spans="1:11" ht="32.4" customHeight="1" x14ac:dyDescent="0.3">
      <c r="A37" s="181" t="s">
        <v>125</v>
      </c>
      <c r="B37" s="181"/>
      <c r="C37" s="41">
        <f>C16+C17+C19+C21+C23</f>
        <v>0</v>
      </c>
      <c r="D37" s="291"/>
      <c r="E37" s="41">
        <f>C37+D37</f>
        <v>0</v>
      </c>
      <c r="F37" s="52" t="str">
        <f>IFERROR((E37/$E$34),"")</f>
        <v/>
      </c>
      <c r="G37" s="182" t="s">
        <v>126</v>
      </c>
      <c r="H37" s="182"/>
    </row>
    <row r="38" spans="1:11" ht="32.4" customHeight="1" x14ac:dyDescent="0.3">
      <c r="A38" s="181" t="s">
        <v>93</v>
      </c>
      <c r="B38" s="181"/>
      <c r="C38" s="41">
        <f>C18+C20+C22+C24</f>
        <v>0</v>
      </c>
      <c r="D38" s="291"/>
      <c r="E38" s="41">
        <f t="shared" ref="E38:E40" si="1">C38+D38</f>
        <v>0</v>
      </c>
      <c r="F38" s="52" t="str">
        <f t="shared" ref="F38:F39" si="2">IFERROR((E38/$E$34),"")</f>
        <v/>
      </c>
      <c r="G38" s="182" t="s">
        <v>127</v>
      </c>
      <c r="H38" s="182"/>
      <c r="K38" s="23"/>
    </row>
    <row r="39" spans="1:11" ht="32.4" customHeight="1" x14ac:dyDescent="0.3">
      <c r="A39" s="181" t="s">
        <v>95</v>
      </c>
      <c r="B39" s="181"/>
      <c r="C39" s="41">
        <f>C25+C26+C27+C28+C29</f>
        <v>0</v>
      </c>
      <c r="D39" s="291"/>
      <c r="E39" s="41">
        <f t="shared" si="1"/>
        <v>0</v>
      </c>
      <c r="F39" s="52" t="str">
        <f t="shared" si="2"/>
        <v/>
      </c>
      <c r="G39" s="182" t="s">
        <v>127</v>
      </c>
      <c r="H39" s="182"/>
      <c r="K39" s="23"/>
    </row>
    <row r="40" spans="1:11" ht="32.4" customHeight="1" x14ac:dyDescent="0.3">
      <c r="A40" s="181" t="s">
        <v>96</v>
      </c>
      <c r="B40" s="181"/>
      <c r="C40" s="41">
        <f>C33</f>
        <v>0</v>
      </c>
      <c r="D40" s="291"/>
      <c r="E40" s="41">
        <f t="shared" si="1"/>
        <v>0</v>
      </c>
      <c r="F40" s="52" t="str">
        <f>IFERROR((E40/$E$30),"")</f>
        <v/>
      </c>
      <c r="G40" s="182" t="s">
        <v>128</v>
      </c>
      <c r="H40" s="182"/>
    </row>
    <row r="41" spans="1:11" ht="49.95" customHeight="1" x14ac:dyDescent="0.3">
      <c r="A41" s="183" t="s">
        <v>129</v>
      </c>
      <c r="B41" s="184"/>
      <c r="C41" s="184"/>
      <c r="D41" s="184"/>
      <c r="E41" s="184"/>
      <c r="F41" s="184"/>
      <c r="G41" s="184"/>
      <c r="H41" s="185"/>
    </row>
    <row r="42" spans="1:11" ht="63.6" customHeight="1" x14ac:dyDescent="0.3">
      <c r="A42" s="186" t="s">
        <v>270</v>
      </c>
      <c r="B42" s="187"/>
      <c r="C42" s="187"/>
      <c r="D42" s="187"/>
      <c r="E42" s="187"/>
      <c r="F42" s="187"/>
      <c r="G42" s="187"/>
      <c r="H42" s="188"/>
    </row>
    <row r="43" spans="1:11" ht="36.6" customHeight="1" thickBot="1" x14ac:dyDescent="0.35">
      <c r="A43" s="189" t="s">
        <v>130</v>
      </c>
      <c r="B43" s="190"/>
      <c r="C43" s="65">
        <f>E34*0.2</f>
        <v>0</v>
      </c>
      <c r="D43" s="191" t="str">
        <f>IF(C43&lt;=B55,"","***ATTENTION : Le montant total du partenaire institutionel / communautaire ne correspond pas aux 20% requis du coût total du projet.")</f>
        <v/>
      </c>
      <c r="E43" s="191"/>
      <c r="F43" s="191"/>
      <c r="G43" s="191"/>
      <c r="H43" s="192"/>
    </row>
    <row r="44" spans="1:11" ht="62.4" customHeight="1" x14ac:dyDescent="0.3">
      <c r="A44" s="8" t="s">
        <v>131</v>
      </c>
      <c r="B44" s="9" t="s">
        <v>132</v>
      </c>
      <c r="C44" s="86" t="s">
        <v>133</v>
      </c>
      <c r="D44" s="193" t="s">
        <v>134</v>
      </c>
      <c r="E44" s="193"/>
      <c r="F44" s="193"/>
      <c r="G44" s="193"/>
      <c r="H44" s="194"/>
    </row>
    <row r="45" spans="1:11" ht="24" customHeight="1" x14ac:dyDescent="0.3">
      <c r="A45" s="1"/>
      <c r="B45" s="11"/>
      <c r="C45" s="12"/>
      <c r="D45" s="163"/>
      <c r="E45" s="163"/>
      <c r="F45" s="163"/>
      <c r="G45" s="163"/>
      <c r="H45" s="164"/>
    </row>
    <row r="46" spans="1:11" ht="24" customHeight="1" x14ac:dyDescent="0.3">
      <c r="A46" s="1"/>
      <c r="B46" s="11"/>
      <c r="C46" s="12"/>
      <c r="D46" s="163"/>
      <c r="E46" s="163"/>
      <c r="F46" s="163"/>
      <c r="G46" s="163"/>
      <c r="H46" s="164"/>
    </row>
    <row r="47" spans="1:11" ht="24" customHeight="1" x14ac:dyDescent="0.3">
      <c r="A47" s="1"/>
      <c r="B47" s="11"/>
      <c r="C47" s="12"/>
      <c r="D47" s="163"/>
      <c r="E47" s="163"/>
      <c r="F47" s="163"/>
      <c r="G47" s="163"/>
      <c r="H47" s="164"/>
    </row>
    <row r="48" spans="1:11" ht="24" customHeight="1" x14ac:dyDescent="0.3">
      <c r="A48" s="1"/>
      <c r="B48" s="11"/>
      <c r="C48" s="12"/>
      <c r="D48" s="163"/>
      <c r="E48" s="163"/>
      <c r="F48" s="163"/>
      <c r="G48" s="163"/>
      <c r="H48" s="164"/>
    </row>
    <row r="49" spans="1:8" ht="24" customHeight="1" x14ac:dyDescent="0.3">
      <c r="A49" s="1"/>
      <c r="B49" s="11"/>
      <c r="C49" s="12"/>
      <c r="D49" s="163"/>
      <c r="E49" s="163"/>
      <c r="F49" s="163"/>
      <c r="G49" s="163"/>
      <c r="H49" s="164"/>
    </row>
    <row r="50" spans="1:8" ht="24" customHeight="1" x14ac:dyDescent="0.3">
      <c r="A50" s="1"/>
      <c r="B50" s="11"/>
      <c r="C50" s="12"/>
      <c r="D50" s="163"/>
      <c r="E50" s="163"/>
      <c r="F50" s="163"/>
      <c r="G50" s="163"/>
      <c r="H50" s="164"/>
    </row>
    <row r="51" spans="1:8" ht="24" customHeight="1" x14ac:dyDescent="0.3">
      <c r="A51" s="1"/>
      <c r="B51" s="11"/>
      <c r="C51" s="12"/>
      <c r="D51" s="163"/>
      <c r="E51" s="163"/>
      <c r="F51" s="163"/>
      <c r="G51" s="163"/>
      <c r="H51" s="164"/>
    </row>
    <row r="52" spans="1:8" ht="24" customHeight="1" x14ac:dyDescent="0.3">
      <c r="A52" s="1"/>
      <c r="B52" s="11"/>
      <c r="C52" s="12"/>
      <c r="D52" s="163"/>
      <c r="E52" s="163"/>
      <c r="F52" s="163"/>
      <c r="G52" s="163"/>
      <c r="H52" s="164"/>
    </row>
    <row r="53" spans="1:8" ht="24" customHeight="1" x14ac:dyDescent="0.3">
      <c r="A53" s="1"/>
      <c r="B53" s="11"/>
      <c r="C53" s="12"/>
      <c r="D53" s="163"/>
      <c r="E53" s="163"/>
      <c r="F53" s="163"/>
      <c r="G53" s="163"/>
      <c r="H53" s="164"/>
    </row>
    <row r="54" spans="1:8" ht="24" customHeight="1" thickBot="1" x14ac:dyDescent="0.35">
      <c r="A54" s="13"/>
      <c r="B54" s="14"/>
      <c r="C54" s="15"/>
      <c r="D54" s="176"/>
      <c r="E54" s="176"/>
      <c r="F54" s="176"/>
      <c r="G54" s="176"/>
      <c r="H54" s="177"/>
    </row>
    <row r="55" spans="1:8" ht="21.6" thickBot="1" x14ac:dyDescent="0.35">
      <c r="A55" s="16" t="s">
        <v>64</v>
      </c>
      <c r="B55" s="20">
        <f>SUM(B45:B54)</f>
        <v>0</v>
      </c>
      <c r="C55" s="17"/>
      <c r="D55" s="178" t="str">
        <f>IF(B55&gt;=(D40*0.2),"","***ATTENTION:  The total amount of Industry / Community Partner does not equal the required 20% of total project cost")</f>
        <v/>
      </c>
      <c r="E55" s="179"/>
      <c r="F55" s="179"/>
      <c r="G55" s="179"/>
      <c r="H55" s="180"/>
    </row>
    <row r="56" spans="1:8" ht="49.95" customHeight="1" x14ac:dyDescent="0.35">
      <c r="A56" s="171" t="s">
        <v>135</v>
      </c>
      <c r="B56" s="172"/>
      <c r="C56" s="172"/>
      <c r="D56" s="172"/>
      <c r="E56" s="172"/>
      <c r="F56" s="172"/>
      <c r="G56" s="172"/>
      <c r="H56" s="173"/>
    </row>
    <row r="57" spans="1:8" ht="27" customHeight="1" x14ac:dyDescent="0.3">
      <c r="A57" s="66" t="s">
        <v>136</v>
      </c>
      <c r="B57" s="63"/>
      <c r="C57" s="63"/>
      <c r="D57" s="63"/>
      <c r="E57" s="63"/>
      <c r="F57" s="63"/>
      <c r="G57" s="63"/>
      <c r="H57" s="64"/>
    </row>
    <row r="58" spans="1:8" ht="78" customHeight="1" x14ac:dyDescent="0.3">
      <c r="A58" s="4" t="s">
        <v>137</v>
      </c>
      <c r="B58" s="5" t="s">
        <v>132</v>
      </c>
      <c r="C58" s="87" t="s">
        <v>133</v>
      </c>
      <c r="D58" s="174" t="s">
        <v>134</v>
      </c>
      <c r="E58" s="174"/>
      <c r="F58" s="174"/>
      <c r="G58" s="174"/>
      <c r="H58" s="175"/>
    </row>
    <row r="59" spans="1:8" ht="23.4" customHeight="1" x14ac:dyDescent="0.3">
      <c r="A59" s="1"/>
      <c r="B59" s="11"/>
      <c r="C59" s="12"/>
      <c r="D59" s="163"/>
      <c r="E59" s="163"/>
      <c r="F59" s="163"/>
      <c r="G59" s="163"/>
      <c r="H59" s="164"/>
    </row>
    <row r="60" spans="1:8" ht="23.4" customHeight="1" x14ac:dyDescent="0.3">
      <c r="A60" s="1"/>
      <c r="B60" s="11"/>
      <c r="C60" s="12"/>
      <c r="D60" s="163"/>
      <c r="E60" s="163"/>
      <c r="F60" s="163"/>
      <c r="G60" s="163"/>
      <c r="H60" s="164"/>
    </row>
    <row r="61" spans="1:8" ht="23.4" customHeight="1" x14ac:dyDescent="0.3">
      <c r="A61" s="1"/>
      <c r="B61" s="11"/>
      <c r="C61" s="12"/>
      <c r="D61" s="163"/>
      <c r="E61" s="163"/>
      <c r="F61" s="163"/>
      <c r="G61" s="163"/>
      <c r="H61" s="164"/>
    </row>
    <row r="62" spans="1:8" ht="23.4" customHeight="1" x14ac:dyDescent="0.3">
      <c r="A62" s="1"/>
      <c r="B62" s="11"/>
      <c r="C62" s="12"/>
      <c r="D62" s="163"/>
      <c r="E62" s="163"/>
      <c r="F62" s="163"/>
      <c r="G62" s="163"/>
      <c r="H62" s="164"/>
    </row>
    <row r="63" spans="1:8" ht="23.4" customHeight="1" x14ac:dyDescent="0.3">
      <c r="A63" s="1"/>
      <c r="B63" s="11"/>
      <c r="C63" s="12"/>
      <c r="D63" s="163"/>
      <c r="E63" s="163"/>
      <c r="F63" s="163"/>
      <c r="G63" s="163"/>
      <c r="H63" s="164"/>
    </row>
    <row r="64" spans="1:8" ht="23.4" customHeight="1" thickBot="1" x14ac:dyDescent="0.35">
      <c r="A64" s="13"/>
      <c r="B64" s="14"/>
      <c r="C64" s="15"/>
      <c r="D64" s="165"/>
      <c r="E64" s="165"/>
      <c r="F64" s="165"/>
      <c r="G64" s="165"/>
      <c r="H64" s="166"/>
    </row>
    <row r="65" spans="1:8" ht="21.6" thickBot="1" x14ac:dyDescent="0.35">
      <c r="A65" s="16" t="s">
        <v>64</v>
      </c>
      <c r="B65" s="20">
        <f>SUM(B59:B64)</f>
        <v>0</v>
      </c>
      <c r="C65" s="17"/>
      <c r="D65" s="167"/>
      <c r="E65" s="168"/>
      <c r="F65" s="168"/>
      <c r="G65" s="168"/>
      <c r="H65" s="169"/>
    </row>
  </sheetData>
  <sheetProtection algorithmName="SHA-512" hashValue="nmvuMmaDKoGANGDXuIOzrq+9Qs4WAuLWeVSJMqXq4gp3hIe70dWgeX/1gbudfcxd+W4UPE1ndy7qqwxCuhL9MA==" saltValue="3XvuawbHiQ4mvgY4BVlSAw==" spinCount="100000" sheet="1" objects="1" scenarios="1" selectLockedCells="1"/>
  <mergeCells count="84">
    <mergeCell ref="A10:C10"/>
    <mergeCell ref="D10:H10"/>
    <mergeCell ref="C2:F2"/>
    <mergeCell ref="G2:H2"/>
    <mergeCell ref="C3:F3"/>
    <mergeCell ref="G3:H3"/>
    <mergeCell ref="C4:F4"/>
    <mergeCell ref="G4:H4"/>
    <mergeCell ref="A6:H6"/>
    <mergeCell ref="A7:H7"/>
    <mergeCell ref="A8:H8"/>
    <mergeCell ref="A9:C9"/>
    <mergeCell ref="D9:H9"/>
    <mergeCell ref="A11:C11"/>
    <mergeCell ref="D11:H11"/>
    <mergeCell ref="A12:C12"/>
    <mergeCell ref="D12:H12"/>
    <mergeCell ref="A13:C13"/>
    <mergeCell ref="D13:H13"/>
    <mergeCell ref="A14:H14"/>
    <mergeCell ref="F15:G15"/>
    <mergeCell ref="F16:G16"/>
    <mergeCell ref="A17:A18"/>
    <mergeCell ref="F17:G17"/>
    <mergeCell ref="F18:G18"/>
    <mergeCell ref="A19:A20"/>
    <mergeCell ref="F19:G19"/>
    <mergeCell ref="F20:G20"/>
    <mergeCell ref="A21:A22"/>
    <mergeCell ref="F21:G21"/>
    <mergeCell ref="F22:G22"/>
    <mergeCell ref="A32:B32"/>
    <mergeCell ref="F32:H32"/>
    <mergeCell ref="A23:A25"/>
    <mergeCell ref="F23:G23"/>
    <mergeCell ref="F24:G24"/>
    <mergeCell ref="F25:G25"/>
    <mergeCell ref="F26:G26"/>
    <mergeCell ref="F27:G27"/>
    <mergeCell ref="F28:G28"/>
    <mergeCell ref="F29:G29"/>
    <mergeCell ref="A30:B30"/>
    <mergeCell ref="F30:H30"/>
    <mergeCell ref="A31:H31"/>
    <mergeCell ref="F33:G33"/>
    <mergeCell ref="A34:B34"/>
    <mergeCell ref="F34:H34"/>
    <mergeCell ref="A35:H35"/>
    <mergeCell ref="A36:B36"/>
    <mergeCell ref="G36:H36"/>
    <mergeCell ref="A37:B37"/>
    <mergeCell ref="G37:H37"/>
    <mergeCell ref="A38:B38"/>
    <mergeCell ref="G38:H38"/>
    <mergeCell ref="A39:B39"/>
    <mergeCell ref="G39:H39"/>
    <mergeCell ref="D49:H49"/>
    <mergeCell ref="A40:B40"/>
    <mergeCell ref="G40:H40"/>
    <mergeCell ref="A41:H41"/>
    <mergeCell ref="A42:H42"/>
    <mergeCell ref="A43:B43"/>
    <mergeCell ref="D43:H43"/>
    <mergeCell ref="D44:H44"/>
    <mergeCell ref="D45:H45"/>
    <mergeCell ref="D46:H46"/>
    <mergeCell ref="D47:H47"/>
    <mergeCell ref="D48:H48"/>
    <mergeCell ref="D63:H63"/>
    <mergeCell ref="D64:H64"/>
    <mergeCell ref="D65:H65"/>
    <mergeCell ref="A5:H5"/>
    <mergeCell ref="A56:H56"/>
    <mergeCell ref="D58:H58"/>
    <mergeCell ref="D59:H59"/>
    <mergeCell ref="D60:H60"/>
    <mergeCell ref="D61:H61"/>
    <mergeCell ref="D62:H62"/>
    <mergeCell ref="D50:H50"/>
    <mergeCell ref="D51:H51"/>
    <mergeCell ref="D52:H52"/>
    <mergeCell ref="D53:H53"/>
    <mergeCell ref="D54:H54"/>
    <mergeCell ref="D55:H55"/>
  </mergeCells>
  <phoneticPr fontId="18" type="noConversion"/>
  <pageMargins left="0.25" right="0.25" top="0.75" bottom="0.75" header="0.3" footer="0.3"/>
  <pageSetup scale="56" fitToHeight="0" orientation="portrait" r:id="rId1"/>
  <rowBreaks count="1" manualBreakCount="1">
    <brk id="14" max="7"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4A6164FB-4E02-4E3C-B1F7-7CA33E27FC25}">
          <x14:formula1>
            <xm:f>Sheet1!$A$1:$A$3</xm:f>
          </x14:formula1>
          <xm:sqref>C59:C64</xm:sqref>
        </x14:dataValidation>
        <x14:dataValidation type="list" allowBlank="1" showInputMessage="1" showErrorMessage="1" xr:uid="{E3B0D23D-728C-4C86-A213-32866256D49C}">
          <x14:formula1>
            <xm:f>Sheet1!$B$1:$B$3</xm:f>
          </x14:formula1>
          <xm:sqref>C45:C54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1F553-7A54-4D69-88C0-6813964D362B}">
  <dimension ref="A1:D16"/>
  <sheetViews>
    <sheetView workbookViewId="0">
      <selection activeCell="B6" sqref="B6"/>
    </sheetView>
  </sheetViews>
  <sheetFormatPr defaultColWidth="26.44140625" defaultRowHeight="14.4" x14ac:dyDescent="0.3"/>
  <cols>
    <col min="2" max="2" width="75.109375" customWidth="1"/>
    <col min="3" max="3" width="9.6640625" customWidth="1"/>
    <col min="4" max="4" width="64.88671875" style="105" customWidth="1"/>
  </cols>
  <sheetData>
    <row r="1" spans="1:4" ht="47.4" thickBot="1" x14ac:dyDescent="0.35">
      <c r="A1" s="91" t="s">
        <v>99</v>
      </c>
      <c r="B1" s="91" t="s">
        <v>100</v>
      </c>
      <c r="C1" s="91" t="s">
        <v>89</v>
      </c>
      <c r="D1" s="92" t="s">
        <v>138</v>
      </c>
    </row>
    <row r="2" spans="1:4" ht="211.95" customHeight="1" thickBot="1" x14ac:dyDescent="0.35">
      <c r="A2" s="30" t="s">
        <v>257</v>
      </c>
      <c r="B2" s="88" t="s">
        <v>139</v>
      </c>
      <c r="C2" s="94" t="s">
        <v>28</v>
      </c>
      <c r="D2" s="95" t="s">
        <v>140</v>
      </c>
    </row>
    <row r="3" spans="1:4" ht="108" customHeight="1" x14ac:dyDescent="0.3">
      <c r="A3" s="276" t="s">
        <v>103</v>
      </c>
      <c r="B3" s="89" t="s">
        <v>104</v>
      </c>
      <c r="C3" s="97" t="s">
        <v>28</v>
      </c>
      <c r="D3" s="282" t="s">
        <v>272</v>
      </c>
    </row>
    <row r="4" spans="1:4" ht="108" customHeight="1" thickBot="1" x14ac:dyDescent="0.35">
      <c r="A4" s="277"/>
      <c r="B4" s="90" t="s">
        <v>105</v>
      </c>
      <c r="C4" s="99" t="s">
        <v>32</v>
      </c>
      <c r="D4" s="281"/>
    </row>
    <row r="5" spans="1:4" ht="51" customHeight="1" x14ac:dyDescent="0.3">
      <c r="A5" s="276" t="s">
        <v>106</v>
      </c>
      <c r="B5" s="33" t="s">
        <v>259</v>
      </c>
      <c r="C5" s="97" t="s">
        <v>28</v>
      </c>
      <c r="D5" s="274" t="s">
        <v>141</v>
      </c>
    </row>
    <row r="6" spans="1:4" ht="171" customHeight="1" thickBot="1" x14ac:dyDescent="0.35">
      <c r="A6" s="280"/>
      <c r="B6" s="72" t="s">
        <v>260</v>
      </c>
      <c r="C6" s="99" t="s">
        <v>32</v>
      </c>
      <c r="D6" s="281"/>
    </row>
    <row r="7" spans="1:4" ht="90" customHeight="1" x14ac:dyDescent="0.3">
      <c r="A7" s="276" t="s">
        <v>108</v>
      </c>
      <c r="B7" s="33" t="s">
        <v>109</v>
      </c>
      <c r="C7" s="97" t="s">
        <v>28</v>
      </c>
      <c r="D7" s="274" t="s">
        <v>142</v>
      </c>
    </row>
    <row r="8" spans="1:4" ht="90" customHeight="1" thickBot="1" x14ac:dyDescent="0.35">
      <c r="A8" s="277"/>
      <c r="B8" s="35" t="s">
        <v>110</v>
      </c>
      <c r="C8" s="99" t="s">
        <v>32</v>
      </c>
      <c r="D8" s="281"/>
    </row>
    <row r="9" spans="1:4" ht="115.2" x14ac:dyDescent="0.3">
      <c r="A9" s="276" t="s">
        <v>261</v>
      </c>
      <c r="B9" s="33" t="s">
        <v>262</v>
      </c>
      <c r="C9" s="97" t="s">
        <v>28</v>
      </c>
      <c r="D9" s="106" t="s">
        <v>143</v>
      </c>
    </row>
    <row r="10" spans="1:4" ht="216" x14ac:dyDescent="0.3">
      <c r="A10" s="278"/>
      <c r="B10" s="37" t="s">
        <v>265</v>
      </c>
      <c r="C10" s="67" t="s">
        <v>32</v>
      </c>
      <c r="D10" s="107" t="s">
        <v>144</v>
      </c>
    </row>
    <row r="11" spans="1:4" ht="92.4" customHeight="1" thickBot="1" x14ac:dyDescent="0.35">
      <c r="A11" s="279"/>
      <c r="B11" s="35" t="s">
        <v>263</v>
      </c>
      <c r="C11" s="99" t="s">
        <v>42</v>
      </c>
      <c r="D11" s="108" t="s">
        <v>145</v>
      </c>
    </row>
    <row r="12" spans="1:4" ht="159" thickBot="1" x14ac:dyDescent="0.35">
      <c r="A12" s="30" t="s">
        <v>111</v>
      </c>
      <c r="B12" s="31" t="s">
        <v>112</v>
      </c>
      <c r="C12" s="94" t="s">
        <v>42</v>
      </c>
      <c r="D12" s="109" t="s">
        <v>299</v>
      </c>
    </row>
    <row r="13" spans="1:4" ht="322.2" customHeight="1" thickBot="1" x14ac:dyDescent="0.35">
      <c r="A13" s="30" t="s">
        <v>113</v>
      </c>
      <c r="B13" s="88" t="s">
        <v>146</v>
      </c>
      <c r="C13" s="94" t="s">
        <v>42</v>
      </c>
      <c r="D13" s="95" t="s">
        <v>147</v>
      </c>
    </row>
    <row r="14" spans="1:4" ht="192.6" customHeight="1" thickBot="1" x14ac:dyDescent="0.35">
      <c r="A14" s="30" t="s">
        <v>115</v>
      </c>
      <c r="B14" s="110" t="s">
        <v>269</v>
      </c>
      <c r="C14" s="94" t="s">
        <v>42</v>
      </c>
      <c r="D14" s="95" t="s">
        <v>148</v>
      </c>
    </row>
    <row r="15" spans="1:4" ht="52.95" customHeight="1" thickBot="1" x14ac:dyDescent="0.35">
      <c r="A15" s="30" t="s">
        <v>116</v>
      </c>
      <c r="B15" s="31" t="s">
        <v>117</v>
      </c>
      <c r="C15" s="94" t="s">
        <v>42</v>
      </c>
      <c r="D15" s="104"/>
    </row>
    <row r="16" spans="1:4" ht="187.8" thickBot="1" x14ac:dyDescent="0.35">
      <c r="A16" s="30" t="s">
        <v>52</v>
      </c>
      <c r="B16" s="31" t="s">
        <v>121</v>
      </c>
      <c r="C16" s="94" t="s">
        <v>54</v>
      </c>
      <c r="D16" s="95" t="s">
        <v>149</v>
      </c>
    </row>
  </sheetData>
  <mergeCells count="7">
    <mergeCell ref="D3:D4"/>
    <mergeCell ref="D5:D6"/>
    <mergeCell ref="D7:D8"/>
    <mergeCell ref="A7:A8"/>
    <mergeCell ref="A9:A11"/>
    <mergeCell ref="A3:A4"/>
    <mergeCell ref="A5:A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0F09B-E87E-4F64-A6CF-0FCDB6672A87}">
  <dimension ref="A1:DW8"/>
  <sheetViews>
    <sheetView topLeftCell="AT1" workbookViewId="0">
      <selection activeCell="BF12" sqref="BF12"/>
    </sheetView>
  </sheetViews>
  <sheetFormatPr defaultColWidth="8" defaultRowHeight="14.4" x14ac:dyDescent="0.3"/>
  <cols>
    <col min="1" max="4" width="8.5546875" customWidth="1"/>
    <col min="5" max="5" width="12.77734375" style="6" customWidth="1"/>
    <col min="6" max="18" width="8.5546875" style="6" customWidth="1"/>
    <col min="19" max="59" width="8.5546875" customWidth="1"/>
    <col min="60" max="61" width="10.88671875" customWidth="1"/>
    <col min="62" max="62" width="8.5546875" customWidth="1"/>
    <col min="63" max="65" width="8.5546875" style="3" customWidth="1"/>
    <col min="66" max="66" width="8.5546875" customWidth="1"/>
    <col min="67" max="70" width="10.109375" customWidth="1"/>
    <col min="71" max="106" width="10.33203125" customWidth="1"/>
  </cols>
  <sheetData>
    <row r="1" spans="1:127" s="68" customFormat="1" ht="78" x14ac:dyDescent="0.3">
      <c r="A1" s="69" t="s">
        <v>150</v>
      </c>
      <c r="B1" s="69" t="s">
        <v>151</v>
      </c>
      <c r="C1" s="69" t="s">
        <v>152</v>
      </c>
      <c r="D1" s="69" t="s">
        <v>153</v>
      </c>
      <c r="E1" s="70" t="s">
        <v>154</v>
      </c>
      <c r="F1" s="69" t="s">
        <v>155</v>
      </c>
      <c r="G1" s="71" t="s">
        <v>156</v>
      </c>
      <c r="H1" s="71" t="s">
        <v>157</v>
      </c>
      <c r="I1" s="71" t="s">
        <v>158</v>
      </c>
      <c r="J1" s="71" t="s">
        <v>159</v>
      </c>
      <c r="K1" s="71" t="s">
        <v>160</v>
      </c>
      <c r="L1" s="71" t="s">
        <v>161</v>
      </c>
      <c r="M1" s="71" t="s">
        <v>162</v>
      </c>
      <c r="N1" s="71" t="s">
        <v>163</v>
      </c>
      <c r="O1" s="71" t="s">
        <v>164</v>
      </c>
      <c r="P1" s="71" t="s">
        <v>165</v>
      </c>
      <c r="Q1" s="71" t="s">
        <v>166</v>
      </c>
      <c r="R1" s="71" t="s">
        <v>167</v>
      </c>
      <c r="S1" s="71" t="s">
        <v>168</v>
      </c>
      <c r="T1" s="71" t="s">
        <v>169</v>
      </c>
      <c r="U1" s="71" t="s">
        <v>170</v>
      </c>
      <c r="V1" s="71" t="s">
        <v>171</v>
      </c>
      <c r="W1" s="71" t="s">
        <v>172</v>
      </c>
      <c r="X1" s="71" t="s">
        <v>173</v>
      </c>
      <c r="Y1" s="71" t="s">
        <v>174</v>
      </c>
      <c r="Z1" s="71" t="s">
        <v>175</v>
      </c>
      <c r="AA1" s="71" t="s">
        <v>176</v>
      </c>
      <c r="AB1" s="71" t="s">
        <v>177</v>
      </c>
      <c r="AC1" s="71" t="s">
        <v>178</v>
      </c>
      <c r="AD1" s="71" t="s">
        <v>179</v>
      </c>
      <c r="AE1" s="71" t="s">
        <v>180</v>
      </c>
      <c r="AF1" s="71" t="s">
        <v>181</v>
      </c>
      <c r="AG1" s="71" t="s">
        <v>182</v>
      </c>
      <c r="AH1" s="71" t="s">
        <v>183</v>
      </c>
      <c r="AI1" s="71" t="s">
        <v>184</v>
      </c>
      <c r="AJ1" s="71" t="s">
        <v>185</v>
      </c>
      <c r="AK1" s="71" t="s">
        <v>186</v>
      </c>
      <c r="AL1" s="71" t="s">
        <v>187</v>
      </c>
      <c r="AM1" s="71" t="s">
        <v>188</v>
      </c>
      <c r="AN1" s="71" t="s">
        <v>189</v>
      </c>
      <c r="AO1" s="71" t="s">
        <v>190</v>
      </c>
      <c r="AP1" s="71" t="s">
        <v>191</v>
      </c>
      <c r="AQ1" s="71" t="s">
        <v>192</v>
      </c>
      <c r="AR1" s="71" t="s">
        <v>193</v>
      </c>
      <c r="AS1" s="71" t="s">
        <v>194</v>
      </c>
      <c r="AT1" s="71" t="s">
        <v>195</v>
      </c>
      <c r="AU1" s="71" t="s">
        <v>196</v>
      </c>
      <c r="AV1" s="71" t="s">
        <v>197</v>
      </c>
      <c r="AW1" s="71" t="s">
        <v>198</v>
      </c>
      <c r="AX1" s="71" t="s">
        <v>199</v>
      </c>
      <c r="AY1" s="71" t="s">
        <v>200</v>
      </c>
      <c r="AZ1" s="71" t="s">
        <v>201</v>
      </c>
      <c r="BA1" s="71" t="s">
        <v>202</v>
      </c>
      <c r="BB1" s="71" t="s">
        <v>203</v>
      </c>
      <c r="BC1" s="71" t="s">
        <v>204</v>
      </c>
      <c r="BD1" s="71" t="s">
        <v>205</v>
      </c>
      <c r="BE1" s="71" t="s">
        <v>206</v>
      </c>
      <c r="BF1" s="71" t="s">
        <v>207</v>
      </c>
      <c r="BG1" s="71" t="s">
        <v>208</v>
      </c>
      <c r="BH1" s="71" t="s">
        <v>209</v>
      </c>
      <c r="BI1" s="71" t="s">
        <v>210</v>
      </c>
      <c r="BJ1" s="71" t="s">
        <v>211</v>
      </c>
      <c r="BK1" s="69" t="s">
        <v>212</v>
      </c>
      <c r="BL1" s="69" t="s">
        <v>213</v>
      </c>
      <c r="BM1" s="69" t="s">
        <v>214</v>
      </c>
      <c r="BN1" s="69" t="s">
        <v>215</v>
      </c>
      <c r="BO1" s="69" t="s">
        <v>216</v>
      </c>
      <c r="BP1" s="69" t="s">
        <v>217</v>
      </c>
      <c r="BQ1" s="69" t="s">
        <v>218</v>
      </c>
      <c r="BR1" s="69" t="s">
        <v>219</v>
      </c>
      <c r="BS1" s="69" t="s">
        <v>220</v>
      </c>
      <c r="BT1" s="69" t="s">
        <v>221</v>
      </c>
      <c r="BU1" s="69" t="s">
        <v>222</v>
      </c>
      <c r="BV1" s="69" t="s">
        <v>223</v>
      </c>
      <c r="BW1" s="69" t="s">
        <v>224</v>
      </c>
      <c r="BX1" s="69" t="s">
        <v>225</v>
      </c>
      <c r="BY1" s="69" t="s">
        <v>226</v>
      </c>
      <c r="BZ1" s="69" t="s">
        <v>227</v>
      </c>
      <c r="CA1" s="69" t="s">
        <v>228</v>
      </c>
      <c r="CB1" s="69" t="s">
        <v>229</v>
      </c>
      <c r="CC1" s="69" t="s">
        <v>230</v>
      </c>
      <c r="CD1" s="69" t="s">
        <v>231</v>
      </c>
      <c r="CE1" s="69" t="s">
        <v>232</v>
      </c>
      <c r="CF1" s="69" t="s">
        <v>233</v>
      </c>
      <c r="CG1" s="69" t="s">
        <v>234</v>
      </c>
      <c r="CH1" s="69" t="s">
        <v>235</v>
      </c>
      <c r="CI1" s="69" t="s">
        <v>236</v>
      </c>
      <c r="CJ1" s="69" t="s">
        <v>237</v>
      </c>
      <c r="CK1" s="69" t="s">
        <v>238</v>
      </c>
      <c r="CL1" s="69" t="s">
        <v>239</v>
      </c>
      <c r="CM1" s="69" t="s">
        <v>240</v>
      </c>
      <c r="CN1" s="69" t="s">
        <v>241</v>
      </c>
      <c r="CO1" s="69" t="s">
        <v>242</v>
      </c>
      <c r="CP1" s="69" t="s">
        <v>243</v>
      </c>
      <c r="CQ1" s="69" t="s">
        <v>244</v>
      </c>
      <c r="CR1" s="69" t="s">
        <v>245</v>
      </c>
      <c r="CS1" s="69" t="s">
        <v>246</v>
      </c>
      <c r="CT1" s="69" t="s">
        <v>247</v>
      </c>
      <c r="CU1" s="69" t="s">
        <v>248</v>
      </c>
      <c r="CV1" s="69" t="s">
        <v>249</v>
      </c>
      <c r="CW1" s="69" t="s">
        <v>250</v>
      </c>
      <c r="CX1" s="69" t="s">
        <v>251</v>
      </c>
      <c r="CY1" s="69" t="s">
        <v>252</v>
      </c>
      <c r="CZ1" s="69" t="s">
        <v>253</v>
      </c>
      <c r="DA1" s="69" t="s">
        <v>254</v>
      </c>
      <c r="DB1" s="69" t="s">
        <v>255</v>
      </c>
    </row>
    <row r="2" spans="1:127" s="77" customFormat="1" ht="14.25" customHeight="1" x14ac:dyDescent="0.3">
      <c r="A2" s="75">
        <f>'iHUB General Project (EN)'!B2</f>
        <v>0</v>
      </c>
      <c r="B2" s="75">
        <f>'iHUB General Project (EN)'!B3</f>
        <v>0</v>
      </c>
      <c r="C2" s="75">
        <f>'iHUB General Project (EN)'!G2</f>
        <v>0</v>
      </c>
      <c r="D2" s="75">
        <f>'iHUB General Project (EN)'!G3</f>
        <v>0</v>
      </c>
      <c r="E2" s="75">
        <f>'iHUB General Project (EN)'!B4</f>
        <v>0</v>
      </c>
      <c r="F2" s="75" t="str">
        <f>'iHUB General Project (EN)'!G4</f>
        <v/>
      </c>
      <c r="G2" s="75">
        <f>'iHUB General Project (EN)'!C16</f>
        <v>0</v>
      </c>
      <c r="H2" s="75">
        <f>'iHUB General Project (EN)'!D16</f>
        <v>0</v>
      </c>
      <c r="I2" s="75">
        <f>'iHUB General Project (EN)'!E16</f>
        <v>0</v>
      </c>
      <c r="J2" s="79">
        <f>'iHUB General Project (EN)'!F16</f>
        <v>0</v>
      </c>
      <c r="K2" s="75">
        <f>'iHUB General Project (EN)'!C17</f>
        <v>0</v>
      </c>
      <c r="L2" s="75">
        <f>'iHUB General Project (EN)'!D17</f>
        <v>0</v>
      </c>
      <c r="M2" s="75">
        <f>'iHUB General Project (EN)'!E17</f>
        <v>0</v>
      </c>
      <c r="N2" s="79">
        <f>'iHUB General Project (EN)'!F17</f>
        <v>0</v>
      </c>
      <c r="O2" s="75">
        <f>'iHUB General Project (EN)'!C18</f>
        <v>0</v>
      </c>
      <c r="P2" s="75">
        <f>'iHUB General Project (EN)'!D18</f>
        <v>0</v>
      </c>
      <c r="Q2" s="75">
        <f>'iHUB General Project (EN)'!E18</f>
        <v>0</v>
      </c>
      <c r="R2" s="79">
        <f>'iHUB General Project (EN)'!F18</f>
        <v>0</v>
      </c>
      <c r="S2" s="75">
        <f>'iHUB General Project (EN)'!C19</f>
        <v>0</v>
      </c>
      <c r="T2" s="75">
        <f>'iHUB General Project (EN)'!D19</f>
        <v>0</v>
      </c>
      <c r="U2" s="75">
        <f>'iHUB General Project (EN)'!E19</f>
        <v>0</v>
      </c>
      <c r="V2" s="79">
        <f>'iHUB General Project (EN)'!F19</f>
        <v>0</v>
      </c>
      <c r="W2" s="75">
        <f>'iHUB General Project (EN)'!C20</f>
        <v>0</v>
      </c>
      <c r="X2" s="75">
        <f>'iHUB General Project (EN)'!D20</f>
        <v>0</v>
      </c>
      <c r="Y2" s="75">
        <f>'iHUB General Project (EN)'!E20</f>
        <v>0</v>
      </c>
      <c r="Z2" s="79">
        <f>'iHUB General Project (EN)'!F20</f>
        <v>0</v>
      </c>
      <c r="AA2" s="75">
        <f>'iHUB General Project (EN)'!C21</f>
        <v>0</v>
      </c>
      <c r="AB2" s="75">
        <f>'iHUB General Project (EN)'!D21</f>
        <v>0</v>
      </c>
      <c r="AC2" s="75">
        <f>'iHUB General Project (EN)'!E21</f>
        <v>0</v>
      </c>
      <c r="AD2" s="79">
        <f>'iHUB General Project (EN)'!F21</f>
        <v>0</v>
      </c>
      <c r="AE2" s="75">
        <f>'iHUB General Project (EN)'!C22</f>
        <v>0</v>
      </c>
      <c r="AF2" s="75">
        <f>'iHUB General Project (EN)'!D22</f>
        <v>0</v>
      </c>
      <c r="AG2" s="75">
        <f>'iHUB General Project (EN)'!E22</f>
        <v>0</v>
      </c>
      <c r="AH2" s="79">
        <f>'iHUB General Project (EN)'!F22</f>
        <v>0</v>
      </c>
      <c r="AI2" s="75">
        <f>'iHUB General Project (EN)'!C23</f>
        <v>0</v>
      </c>
      <c r="AJ2" s="75">
        <f>'iHUB General Project (EN)'!D23</f>
        <v>0</v>
      </c>
      <c r="AK2" s="75">
        <f>'iHUB General Project (EN)'!E23</f>
        <v>0</v>
      </c>
      <c r="AL2" s="79">
        <f>'iHUB General Project (EN)'!F23</f>
        <v>0</v>
      </c>
      <c r="AM2" s="75">
        <f>'iHUB General Project (EN)'!C24</f>
        <v>0</v>
      </c>
      <c r="AN2" s="75">
        <f>'iHUB General Project (EN)'!D24</f>
        <v>0</v>
      </c>
      <c r="AO2" s="75">
        <f>'iHUB General Project (EN)'!E24</f>
        <v>0</v>
      </c>
      <c r="AP2" s="79">
        <f>'iHUB General Project (EN)'!F24</f>
        <v>0</v>
      </c>
      <c r="AQ2" s="75">
        <f>'iHUB General Project (EN)'!C25</f>
        <v>0</v>
      </c>
      <c r="AR2" s="75">
        <f>'iHUB General Project (EN)'!D25</f>
        <v>0</v>
      </c>
      <c r="AS2" s="75">
        <f>'iHUB General Project (EN)'!E25</f>
        <v>0</v>
      </c>
      <c r="AT2" s="79">
        <f>'iHUB General Project (EN)'!F25</f>
        <v>0</v>
      </c>
      <c r="AU2" s="75">
        <f>'iHUB General Project (EN)'!C26</f>
        <v>0</v>
      </c>
      <c r="AV2" s="75">
        <f>'iHUB General Project (EN)'!D26</f>
        <v>0</v>
      </c>
      <c r="AW2" s="75">
        <f>'iHUB General Project (EN)'!E26</f>
        <v>0</v>
      </c>
      <c r="AX2" s="79">
        <f>'iHUB General Project (EN)'!F26</f>
        <v>0</v>
      </c>
      <c r="AY2" s="75">
        <f>'iHUB General Project (EN)'!C27</f>
        <v>0</v>
      </c>
      <c r="AZ2" s="75">
        <f>'iHUB General Project (EN)'!D27</f>
        <v>0</v>
      </c>
      <c r="BA2" s="75">
        <f>'iHUB General Project (EN)'!E27</f>
        <v>0</v>
      </c>
      <c r="BB2" s="79">
        <f>'iHUB General Project (EN)'!F27</f>
        <v>0</v>
      </c>
      <c r="BC2" s="75">
        <f>'iHUB General Project (EN)'!C28</f>
        <v>0</v>
      </c>
      <c r="BD2" s="75">
        <f>'iHUB General Project (EN)'!D28</f>
        <v>0</v>
      </c>
      <c r="BE2" s="75">
        <f>'iHUB General Project (EN)'!E28</f>
        <v>0</v>
      </c>
      <c r="BF2" s="79">
        <f>'iHUB General Project (EN)'!F28</f>
        <v>0</v>
      </c>
      <c r="BG2" s="75">
        <f>'iHUB General Project (EN)'!C29</f>
        <v>0</v>
      </c>
      <c r="BH2" s="75">
        <f>'iHUB General Project (EN)'!D29</f>
        <v>0</v>
      </c>
      <c r="BI2" s="75">
        <f>'iHUB General Project (EN)'!E29</f>
        <v>0</v>
      </c>
      <c r="BJ2" s="79">
        <f>'iHUB General Project (EN)'!F29</f>
        <v>0</v>
      </c>
      <c r="BK2" s="76">
        <f>'iHUB General Project (EN)'!C33</f>
        <v>0</v>
      </c>
      <c r="BL2" s="76">
        <f>'iHUB General Project (EN)'!D33</f>
        <v>0</v>
      </c>
      <c r="BM2" s="76">
        <f>'iHUB General Project (EN)'!E33</f>
        <v>0</v>
      </c>
      <c r="BN2" s="79">
        <f>'iHUB General Project (EN)'!F33</f>
        <v>0</v>
      </c>
      <c r="BO2" s="75">
        <f>'iHUB General Project (EN)'!A45</f>
        <v>0</v>
      </c>
      <c r="BP2" s="75">
        <f>'iHUB General Project (EN)'!B45</f>
        <v>0</v>
      </c>
      <c r="BQ2" s="79">
        <f>'iHUB General Project (EN)'!C45</f>
        <v>0</v>
      </c>
      <c r="BR2" s="79">
        <f>'iHUB General Project (EN)'!D45</f>
        <v>0</v>
      </c>
      <c r="BS2" s="75">
        <f>'iHUB General Project (EN)'!A46</f>
        <v>0</v>
      </c>
      <c r="BT2" s="75">
        <f>'iHUB General Project (EN)'!B46</f>
        <v>0</v>
      </c>
      <c r="BU2" s="75">
        <f>'iHUB General Project (EN)'!C46</f>
        <v>0</v>
      </c>
      <c r="BV2" s="79">
        <f>'iHUB General Project (EN)'!D46</f>
        <v>0</v>
      </c>
      <c r="BW2" s="75">
        <f>'iHUB General Project (EN)'!A47</f>
        <v>0</v>
      </c>
      <c r="BX2" s="75">
        <f>'iHUB General Project (EN)'!B47</f>
        <v>0</v>
      </c>
      <c r="BY2" s="75">
        <f>'iHUB General Project (EN)'!C47</f>
        <v>0</v>
      </c>
      <c r="BZ2" s="79">
        <f>'iHUB General Project (EN)'!D47</f>
        <v>0</v>
      </c>
      <c r="CA2" s="75">
        <f>'iHUB General Project (EN)'!A48</f>
        <v>0</v>
      </c>
      <c r="CB2" s="75">
        <f>'iHUB General Project (EN)'!B48</f>
        <v>0</v>
      </c>
      <c r="CC2" s="75">
        <f>'iHUB General Project (EN)'!C48</f>
        <v>0</v>
      </c>
      <c r="CD2" s="79">
        <f>'iHUB General Project (EN)'!D48</f>
        <v>0</v>
      </c>
      <c r="CE2" s="75">
        <f>'iHUB General Project (EN)'!A49</f>
        <v>0</v>
      </c>
      <c r="CF2" s="75">
        <f>'iHUB General Project (EN)'!B49</f>
        <v>0</v>
      </c>
      <c r="CG2" s="75">
        <f>'iHUB General Project (EN)'!C49</f>
        <v>0</v>
      </c>
      <c r="CH2" s="79">
        <f>'iHUB General Project (EN)'!D49</f>
        <v>0</v>
      </c>
      <c r="CI2" s="75">
        <f>'iHUB General Project (EN)'!A50</f>
        <v>0</v>
      </c>
      <c r="CJ2" s="75">
        <f>'iHUB General Project (EN)'!B50</f>
        <v>0</v>
      </c>
      <c r="CK2" s="75">
        <f>'iHUB General Project (EN)'!C50</f>
        <v>0</v>
      </c>
      <c r="CL2" s="79">
        <f>'iHUB General Project (EN)'!D50</f>
        <v>0</v>
      </c>
      <c r="CM2" s="75">
        <f>'iHUB General Project (EN)'!A51</f>
        <v>0</v>
      </c>
      <c r="CN2" s="75">
        <f>'iHUB General Project (EN)'!B51</f>
        <v>0</v>
      </c>
      <c r="CO2" s="75">
        <f>'iHUB General Project (EN)'!C51</f>
        <v>0</v>
      </c>
      <c r="CP2" s="79">
        <f>'iHUB General Project (EN)'!D51</f>
        <v>0</v>
      </c>
      <c r="CQ2" s="75">
        <f>'iHUB General Project (EN)'!A52</f>
        <v>0</v>
      </c>
      <c r="CR2" s="75">
        <f>'iHUB General Project (EN)'!B52</f>
        <v>0</v>
      </c>
      <c r="CS2" s="75">
        <f>'iHUB General Project (EN)'!C52</f>
        <v>0</v>
      </c>
      <c r="CT2" s="79">
        <f>'iHUB General Project (EN)'!D52</f>
        <v>0</v>
      </c>
      <c r="CU2" s="75">
        <f>'iHUB General Project (EN)'!A53</f>
        <v>0</v>
      </c>
      <c r="CV2" s="75">
        <f>'iHUB General Project (EN)'!B53</f>
        <v>0</v>
      </c>
      <c r="CW2" s="75">
        <f>'iHUB General Project (EN)'!C53</f>
        <v>0</v>
      </c>
      <c r="CX2" s="79">
        <f>'iHUB General Project (EN)'!D53</f>
        <v>0</v>
      </c>
      <c r="CY2" s="75">
        <f>'iHUB General Project (EN)'!A54</f>
        <v>0</v>
      </c>
      <c r="CZ2" s="75">
        <f>'iHUB General Project (EN)'!B54</f>
        <v>0</v>
      </c>
      <c r="DA2" s="75">
        <f>'iHUB General Project (EN)'!C54</f>
        <v>0</v>
      </c>
      <c r="DB2" s="79">
        <f>'iHUB General Project (EN)'!D54</f>
        <v>0</v>
      </c>
    </row>
    <row r="3" spans="1:127" ht="14.25" customHeight="1" x14ac:dyDescent="0.3"/>
    <row r="4" spans="1:127" x14ac:dyDescent="0.3">
      <c r="DG4" s="7"/>
      <c r="DH4" s="7"/>
      <c r="DI4" s="7"/>
      <c r="DJ4" s="7"/>
      <c r="DK4" s="7"/>
      <c r="DO4" s="7"/>
      <c r="DS4" s="7"/>
      <c r="DW4" s="7"/>
    </row>
    <row r="5" spans="1:127" s="78" customFormat="1" x14ac:dyDescent="0.3">
      <c r="A5" s="80">
        <f>'Projet général iHUB (FR)'!B2</f>
        <v>0</v>
      </c>
      <c r="B5" s="80">
        <f>'Projet général iHUB (FR)'!B3</f>
        <v>0</v>
      </c>
      <c r="C5" s="80">
        <f>'Projet général iHUB (FR)'!G2</f>
        <v>0</v>
      </c>
      <c r="D5" s="80">
        <f>'Projet général iHUB (FR)'!G3</f>
        <v>0</v>
      </c>
      <c r="E5" s="80">
        <f>'Projet général iHUB (FR)'!B4</f>
        <v>0</v>
      </c>
      <c r="F5" s="80" t="str">
        <f>'Projet général iHUB (FR)'!G4</f>
        <v/>
      </c>
      <c r="G5" s="80">
        <f>'Projet général iHUB (FR)'!C16</f>
        <v>0</v>
      </c>
      <c r="H5" s="80">
        <f>'Projet général iHUB (FR)'!D16</f>
        <v>0</v>
      </c>
      <c r="I5" s="80">
        <f>'Projet général iHUB (FR)'!E16</f>
        <v>0</v>
      </c>
      <c r="J5" s="81">
        <f>'Projet général iHUB (FR)'!F16</f>
        <v>0</v>
      </c>
      <c r="K5" s="80">
        <f>'Projet général iHUB (FR)'!C17</f>
        <v>0</v>
      </c>
      <c r="L5" s="80">
        <f>'Projet général iHUB (FR)'!D17</f>
        <v>0</v>
      </c>
      <c r="M5" s="80">
        <f>'Projet général iHUB (FR)'!E17</f>
        <v>0</v>
      </c>
      <c r="N5" s="81">
        <f>'Projet général iHUB (FR)'!F17</f>
        <v>0</v>
      </c>
      <c r="O5" s="80">
        <f>'Projet général iHUB (FR)'!C18</f>
        <v>0</v>
      </c>
      <c r="P5" s="80">
        <f>'Projet général iHUB (FR)'!D18</f>
        <v>0</v>
      </c>
      <c r="Q5" s="80">
        <f>'Projet général iHUB (FR)'!E18</f>
        <v>0</v>
      </c>
      <c r="R5" s="81">
        <f>'Projet général iHUB (FR)'!F18</f>
        <v>0</v>
      </c>
      <c r="S5" s="80">
        <f>'Projet général iHUB (FR)'!C19</f>
        <v>0</v>
      </c>
      <c r="T5" s="80">
        <f>'Projet général iHUB (FR)'!D19</f>
        <v>0</v>
      </c>
      <c r="U5" s="80">
        <f>'Projet général iHUB (FR)'!E19</f>
        <v>0</v>
      </c>
      <c r="V5" s="81">
        <f>'Projet général iHUB (FR)'!F19</f>
        <v>0</v>
      </c>
      <c r="W5" s="80">
        <f>'Projet général iHUB (FR)'!C20</f>
        <v>0</v>
      </c>
      <c r="X5" s="80">
        <f>'Projet général iHUB (FR)'!D20</f>
        <v>0</v>
      </c>
      <c r="Y5" s="80">
        <f>'Projet général iHUB (FR)'!E20</f>
        <v>0</v>
      </c>
      <c r="Z5" s="81">
        <f>'Projet général iHUB (FR)'!F20</f>
        <v>0</v>
      </c>
      <c r="AA5" s="80">
        <f>'Projet général iHUB (FR)'!C21</f>
        <v>0</v>
      </c>
      <c r="AB5" s="80">
        <f>'Projet général iHUB (FR)'!D21</f>
        <v>0</v>
      </c>
      <c r="AC5" s="80">
        <f>'Projet général iHUB (FR)'!E21</f>
        <v>0</v>
      </c>
      <c r="AD5" s="81">
        <f>'Projet général iHUB (FR)'!F21</f>
        <v>0</v>
      </c>
      <c r="AE5" s="80">
        <f>'Projet général iHUB (FR)'!C22</f>
        <v>0</v>
      </c>
      <c r="AF5" s="80">
        <f>'Projet général iHUB (FR)'!D22</f>
        <v>0</v>
      </c>
      <c r="AG5" s="80">
        <f>'Projet général iHUB (FR)'!E22</f>
        <v>0</v>
      </c>
      <c r="AH5" s="81">
        <f>'Projet général iHUB (FR)'!F22</f>
        <v>0</v>
      </c>
      <c r="AI5" s="80">
        <f>'Projet général iHUB (FR)'!C23</f>
        <v>0</v>
      </c>
      <c r="AJ5" s="80">
        <f>'Projet général iHUB (FR)'!D23</f>
        <v>0</v>
      </c>
      <c r="AK5" s="80">
        <f>'Projet général iHUB (FR)'!E23</f>
        <v>0</v>
      </c>
      <c r="AL5" s="81">
        <f>'Projet général iHUB (FR)'!F23</f>
        <v>0</v>
      </c>
      <c r="AM5" s="80">
        <f>'Projet général iHUB (FR)'!C24</f>
        <v>0</v>
      </c>
      <c r="AN5" s="80">
        <f>'Projet général iHUB (FR)'!D24</f>
        <v>0</v>
      </c>
      <c r="AO5" s="80">
        <f>'Projet général iHUB (FR)'!E24</f>
        <v>0</v>
      </c>
      <c r="AP5" s="81">
        <f>'Projet général iHUB (FR)'!F24</f>
        <v>0</v>
      </c>
      <c r="AQ5" s="80">
        <f>'Projet général iHUB (FR)'!C25</f>
        <v>0</v>
      </c>
      <c r="AR5" s="80">
        <f>'Projet général iHUB (FR)'!D25</f>
        <v>0</v>
      </c>
      <c r="AS5" s="80">
        <f>'Projet général iHUB (FR)'!E25</f>
        <v>0</v>
      </c>
      <c r="AT5" s="81">
        <f>'Projet général iHUB (FR)'!F25</f>
        <v>0</v>
      </c>
      <c r="AU5" s="80">
        <f>'Projet général iHUB (FR)'!C26</f>
        <v>0</v>
      </c>
      <c r="AV5" s="80">
        <f>'Projet général iHUB (FR)'!D26</f>
        <v>0</v>
      </c>
      <c r="AW5" s="80">
        <f>'Projet général iHUB (FR)'!E26</f>
        <v>0</v>
      </c>
      <c r="AX5" s="81">
        <f>'Projet général iHUB (FR)'!F26</f>
        <v>0</v>
      </c>
      <c r="AY5" s="80">
        <f>'Projet général iHUB (FR)'!C27</f>
        <v>0</v>
      </c>
      <c r="AZ5" s="80">
        <f>'Projet général iHUB (FR)'!D27</f>
        <v>0</v>
      </c>
      <c r="BA5" s="80">
        <f>'Projet général iHUB (FR)'!E27</f>
        <v>0</v>
      </c>
      <c r="BB5" s="81">
        <f>'Projet général iHUB (FR)'!F27</f>
        <v>0</v>
      </c>
      <c r="BC5" s="80">
        <f>'Projet général iHUB (FR)'!C28</f>
        <v>0</v>
      </c>
      <c r="BD5" s="80">
        <f>'Projet général iHUB (FR)'!D28</f>
        <v>0</v>
      </c>
      <c r="BE5" s="80">
        <f>'Projet général iHUB (FR)'!E28</f>
        <v>0</v>
      </c>
      <c r="BF5" s="81">
        <f>'Projet général iHUB (FR)'!F28</f>
        <v>0</v>
      </c>
      <c r="BG5" s="80">
        <f>'Projet général iHUB (FR)'!C29</f>
        <v>0</v>
      </c>
      <c r="BH5" s="80">
        <f>'Projet général iHUB (FR)'!D29</f>
        <v>0</v>
      </c>
      <c r="BI5" s="80">
        <f>'Projet général iHUB (FR)'!E29</f>
        <v>0</v>
      </c>
      <c r="BJ5" s="81">
        <f>'Projet général iHUB (FR)'!F29</f>
        <v>0</v>
      </c>
      <c r="BK5" s="82">
        <f>'Projet général iHUB (FR)'!C33</f>
        <v>0</v>
      </c>
      <c r="BL5" s="82">
        <f>'Projet général iHUB (FR)'!D33</f>
        <v>0</v>
      </c>
      <c r="BM5" s="82">
        <f>'Projet général iHUB (FR)'!E33</f>
        <v>0</v>
      </c>
      <c r="BN5" s="83">
        <f>'Projet général iHUB (FR)'!F33</f>
        <v>0</v>
      </c>
      <c r="BO5" s="80">
        <f>'Projet général iHUB (FR)'!A45</f>
        <v>0</v>
      </c>
      <c r="BP5" s="80">
        <f>'Projet général iHUB (FR)'!B45</f>
        <v>0</v>
      </c>
      <c r="BQ5" s="81">
        <f>'Projet général iHUB (FR)'!C45</f>
        <v>0</v>
      </c>
      <c r="BR5" s="81">
        <f>'Projet général iHUB (FR)'!D45</f>
        <v>0</v>
      </c>
      <c r="BS5" s="80">
        <f>'Projet général iHUB (FR)'!A46</f>
        <v>0</v>
      </c>
      <c r="BT5" s="80">
        <f>'Projet général iHUB (FR)'!B46</f>
        <v>0</v>
      </c>
      <c r="BU5" s="80">
        <f>'Projet général iHUB (FR)'!C46</f>
        <v>0</v>
      </c>
      <c r="BV5" s="81">
        <f>'Projet général iHUB (FR)'!D46</f>
        <v>0</v>
      </c>
      <c r="BW5" s="80">
        <f>'Projet général iHUB (FR)'!A47</f>
        <v>0</v>
      </c>
      <c r="BX5" s="80">
        <f>'Projet général iHUB (FR)'!B47</f>
        <v>0</v>
      </c>
      <c r="BY5" s="80">
        <f>'Projet général iHUB (FR)'!C47</f>
        <v>0</v>
      </c>
      <c r="BZ5" s="81">
        <f>'Projet général iHUB (FR)'!D47</f>
        <v>0</v>
      </c>
      <c r="CA5" s="80">
        <f>'Projet général iHUB (FR)'!A48</f>
        <v>0</v>
      </c>
      <c r="CB5" s="80">
        <f>'Projet général iHUB (FR)'!B48</f>
        <v>0</v>
      </c>
      <c r="CC5" s="80">
        <f>'Projet général iHUB (FR)'!C48</f>
        <v>0</v>
      </c>
      <c r="CD5" s="81">
        <f>'Projet général iHUB (FR)'!D48</f>
        <v>0</v>
      </c>
      <c r="CE5" s="80">
        <f>'Projet général iHUB (FR)'!A49</f>
        <v>0</v>
      </c>
      <c r="CF5" s="80">
        <f>'Projet général iHUB (FR)'!B49</f>
        <v>0</v>
      </c>
      <c r="CG5" s="80">
        <f>'Projet général iHUB (FR)'!C49</f>
        <v>0</v>
      </c>
      <c r="CH5" s="81">
        <f>'Projet général iHUB (FR)'!D49</f>
        <v>0</v>
      </c>
      <c r="CI5" s="80">
        <f>'Projet général iHUB (FR)'!A50</f>
        <v>0</v>
      </c>
      <c r="CJ5" s="80">
        <f>'Projet général iHUB (FR)'!B50</f>
        <v>0</v>
      </c>
      <c r="CK5" s="80">
        <f>'Projet général iHUB (FR)'!C50</f>
        <v>0</v>
      </c>
      <c r="CL5" s="80">
        <f>'Projet général iHUB (FR)'!D50</f>
        <v>0</v>
      </c>
      <c r="CM5" s="80">
        <f>'Projet général iHUB (FR)'!A51</f>
        <v>0</v>
      </c>
      <c r="CN5" s="80">
        <f>'Projet général iHUB (FR)'!B51</f>
        <v>0</v>
      </c>
      <c r="CO5" s="80">
        <f>'Projet général iHUB (FR)'!C51</f>
        <v>0</v>
      </c>
      <c r="CP5" s="81">
        <f>'Projet général iHUB (FR)'!D51</f>
        <v>0</v>
      </c>
      <c r="CQ5" s="80">
        <f>'Projet général iHUB (FR)'!A52</f>
        <v>0</v>
      </c>
      <c r="CR5" s="80">
        <f>'Projet général iHUB (FR)'!B52</f>
        <v>0</v>
      </c>
      <c r="CS5" s="80">
        <f>'Projet général iHUB (FR)'!C52</f>
        <v>0</v>
      </c>
      <c r="CT5" s="81">
        <f>'Projet général iHUB (FR)'!D52</f>
        <v>0</v>
      </c>
      <c r="CU5" s="80">
        <f>'Projet général iHUB (FR)'!A53</f>
        <v>0</v>
      </c>
      <c r="CV5" s="80">
        <f>'Projet général iHUB (FR)'!B53</f>
        <v>0</v>
      </c>
      <c r="CW5" s="80">
        <f>'Projet général iHUB (FR)'!C53</f>
        <v>0</v>
      </c>
      <c r="CX5" s="81">
        <f>'Projet général iHUB (FR)'!D53</f>
        <v>0</v>
      </c>
      <c r="CY5" s="80">
        <f>'Projet général iHUB (FR)'!A54</f>
        <v>0</v>
      </c>
      <c r="CZ5" s="80">
        <f>'Projet général iHUB (FR)'!B54</f>
        <v>0</v>
      </c>
      <c r="DA5" s="80">
        <f>'Projet général iHUB (FR)'!C54</f>
        <v>0</v>
      </c>
      <c r="DB5" s="81">
        <f>'Projet général iHUB (FR)'!D54</f>
        <v>0</v>
      </c>
    </row>
    <row r="6" spans="1:127" ht="14.25" customHeight="1" x14ac:dyDescent="0.3">
      <c r="DG6" s="7"/>
      <c r="DK6" s="7"/>
      <c r="DO6" s="7"/>
      <c r="DS6" s="7"/>
      <c r="DW6" s="7"/>
    </row>
    <row r="7" spans="1:127" ht="14.25" customHeight="1" x14ac:dyDescent="0.3">
      <c r="E7"/>
      <c r="F7"/>
      <c r="G7"/>
      <c r="H7"/>
      <c r="I7"/>
      <c r="J7"/>
      <c r="K7"/>
      <c r="L7"/>
      <c r="M7"/>
      <c r="N7"/>
      <c r="O7"/>
      <c r="P7"/>
      <c r="Q7"/>
      <c r="R7"/>
    </row>
    <row r="8" spans="1:127" x14ac:dyDescent="0.3">
      <c r="E8" s="74"/>
      <c r="F8" s="74"/>
      <c r="G8" s="74"/>
      <c r="H8" s="74"/>
      <c r="I8" s="74"/>
      <c r="K8" s="74"/>
      <c r="L8" s="74"/>
      <c r="M8" s="74"/>
      <c r="O8" s="74"/>
      <c r="P8" s="74"/>
      <c r="Q8" s="74"/>
      <c r="S8" s="74"/>
      <c r="T8" s="74"/>
      <c r="U8" s="74"/>
      <c r="V8" s="6"/>
      <c r="W8" s="74"/>
      <c r="X8" s="74"/>
      <c r="Y8" s="74"/>
      <c r="Z8" s="6"/>
      <c r="AA8" s="74"/>
      <c r="AB8" s="74"/>
      <c r="AC8" s="74"/>
      <c r="AD8" s="6"/>
      <c r="AE8" s="74"/>
      <c r="AF8" s="74"/>
      <c r="AG8" s="74"/>
      <c r="AH8" s="6"/>
      <c r="AI8" s="74"/>
      <c r="AJ8" s="74"/>
      <c r="AK8" s="74"/>
      <c r="AL8" s="6"/>
      <c r="AM8" s="74"/>
      <c r="AN8" s="74"/>
      <c r="AO8" s="74"/>
      <c r="AP8" s="6"/>
      <c r="AQ8" s="74"/>
      <c r="AR8" s="74"/>
      <c r="AS8" s="74"/>
      <c r="AT8" s="6"/>
      <c r="AU8" s="74"/>
      <c r="AV8" s="74"/>
      <c r="AW8" s="74"/>
      <c r="AX8" s="6"/>
      <c r="AY8" s="74"/>
      <c r="AZ8" s="74"/>
      <c r="BA8" s="74"/>
      <c r="BB8" s="6"/>
      <c r="BC8" s="74"/>
      <c r="BD8" s="74"/>
      <c r="BE8" s="74"/>
      <c r="BF8" s="6"/>
      <c r="BG8" s="74"/>
      <c r="BH8" s="74"/>
      <c r="BI8" s="74"/>
      <c r="BJ8" s="6"/>
      <c r="BK8" s="74"/>
      <c r="BL8" s="74"/>
      <c r="BM8" s="74"/>
      <c r="BN8" s="6"/>
      <c r="BO8" s="74"/>
      <c r="BP8" s="74"/>
      <c r="BQ8" s="6"/>
      <c r="BR8" s="6"/>
      <c r="BS8" s="74"/>
      <c r="BT8" s="74"/>
      <c r="BU8" s="74"/>
      <c r="BV8" s="6"/>
      <c r="BW8" s="74"/>
      <c r="BX8" s="74"/>
      <c r="BY8" s="74"/>
      <c r="BZ8" s="6"/>
      <c r="CA8" s="74"/>
      <c r="CB8" s="74"/>
      <c r="CC8" s="74"/>
      <c r="CD8" s="6"/>
      <c r="CE8" s="74"/>
      <c r="CF8" s="74"/>
      <c r="CG8" s="74"/>
      <c r="CH8" s="6"/>
      <c r="CI8" s="74"/>
      <c r="CJ8" s="74"/>
      <c r="CK8" s="74"/>
      <c r="CL8" s="6"/>
      <c r="CM8" s="74"/>
      <c r="CN8" s="74"/>
      <c r="CO8" s="74"/>
      <c r="CP8" s="6"/>
      <c r="CQ8" s="74"/>
      <c r="CR8" s="74"/>
      <c r="CS8" s="74"/>
      <c r="CT8" s="6"/>
      <c r="CU8" s="74"/>
      <c r="CV8" s="74"/>
      <c r="CW8" s="74"/>
      <c r="CX8" s="6"/>
      <c r="CY8" s="74"/>
      <c r="CZ8" s="74"/>
      <c r="DA8" s="74"/>
      <c r="DB8" s="6"/>
    </row>
  </sheetData>
  <sheetProtection selectLockedCells="1" selectUnlockedCells="1"/>
  <phoneticPr fontId="18" type="noConversion"/>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A559152AFDC84E9540C179E9B2582D" ma:contentTypeVersion="18" ma:contentTypeDescription="Create a new document." ma:contentTypeScope="" ma:versionID="b2e81cdd1ea431f11928fc4bfd99dbeb">
  <xsd:schema xmlns:xsd="http://www.w3.org/2001/XMLSchema" xmlns:xs="http://www.w3.org/2001/XMLSchema" xmlns:p="http://schemas.microsoft.com/office/2006/metadata/properties" xmlns:ns2="9d004e34-1593-4a4d-a6d6-22ce1bf23174" xmlns:ns3="3fe5b9ef-c856-4687-b681-b0ae9fd40516" targetNamespace="http://schemas.microsoft.com/office/2006/metadata/properties" ma:root="true" ma:fieldsID="0f6f32385d3f0c0842b8b08ebc5535fc" ns2:_="" ns3:_="">
    <xsd:import namespace="9d004e34-1593-4a4d-a6d6-22ce1bf23174"/>
    <xsd:import namespace="3fe5b9ef-c856-4687-b681-b0ae9fd4051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004e34-1593-4a4d-a6d6-22ce1bf231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48074554-47ec-4f79-b82d-c7c215886e3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fe5b9ef-c856-4687-b681-b0ae9fd4051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f03ed166-3487-41bf-882c-02aad69c3cdc}" ma:internalName="TaxCatchAll" ma:showField="CatchAllData" ma:web="3fe5b9ef-c856-4687-b681-b0ae9fd405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fe5b9ef-c856-4687-b681-b0ae9fd40516" xsi:nil="true"/>
    <lcf76f155ced4ddcb4097134ff3c332f xmlns="9d004e34-1593-4a4d-a6d6-22ce1bf2317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7CBF11E-6A02-4FB3-9AF5-78D1F4262F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004e34-1593-4a4d-a6d6-22ce1bf23174"/>
    <ds:schemaRef ds:uri="3fe5b9ef-c856-4687-b681-b0ae9fd405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B052315-654A-4A6A-9EFE-CCA2FD32983E}">
  <ds:schemaRefs>
    <ds:schemaRef ds:uri="http://schemas.microsoft.com/sharepoint/v3/contenttype/forms"/>
  </ds:schemaRefs>
</ds:datastoreItem>
</file>

<file path=customXml/itemProps3.xml><?xml version="1.0" encoding="utf-8"?>
<ds:datastoreItem xmlns:ds="http://schemas.openxmlformats.org/officeDocument/2006/customXml" ds:itemID="{039D8E03-A421-49B5-BF37-441C7D16B48C}">
  <ds:schemaRefs>
    <ds:schemaRef ds:uri="http://schemas.microsoft.com/office/2006/metadata/properties"/>
    <ds:schemaRef ds:uri="http://schemas.microsoft.com/office/infopath/2007/PartnerControls"/>
    <ds:schemaRef ds:uri="3fe5b9ef-c856-4687-b681-b0ae9fd40516"/>
    <ds:schemaRef ds:uri="9d004e34-1593-4a4d-a6d6-22ce1bf2317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Sheet1</vt:lpstr>
      <vt:lpstr>Summary - Résumé</vt:lpstr>
      <vt:lpstr>iHUB General Project (EN)</vt:lpstr>
      <vt:lpstr>Examples (EN)</vt:lpstr>
      <vt:lpstr>Projet général iHUB (FR)</vt:lpstr>
      <vt:lpstr>Exemples (FR)</vt:lpstr>
      <vt:lpstr>Data Collection</vt:lpstr>
      <vt:lpstr>'iHUB General Project (EN)'!Print_Area</vt:lpstr>
      <vt:lpstr>'Projet général iHUB (FR)'!Print_Area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Cara Krezek</dc:creator>
  <cp:keywords/>
  <dc:description/>
  <cp:lastModifiedBy>Natalie Chaumont, CEWIL Canada</cp:lastModifiedBy>
  <cp:revision/>
  <cp:lastPrinted>2025-04-16T15:24:09Z</cp:lastPrinted>
  <dcterms:created xsi:type="dcterms:W3CDTF">2021-01-29T17:39:30Z</dcterms:created>
  <dcterms:modified xsi:type="dcterms:W3CDTF">2026-04-28T15:31:29Z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0x010100E9A559152AFDC84E9540C179E9B2582D</vt:lpwstr>
  </property>
  <property fmtid="{D5CDD505-2E9C-101B-9397-08002B2CF9AE}" pid="3" name="MediaServiceImageTags">
    <vt:lpwstr/>
  </property>
</Properties>
</file>